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mář" sheetId="1" state="visible" r:id="rId2"/>
    <sheet name="příjmy_školy" sheetId="2" state="visible" r:id="rId3"/>
    <sheet name="výdaje_školy" sheetId="3" state="visible" r:id="rId4"/>
    <sheet name="Fondy" sheetId="4" state="visible" r:id="rId5"/>
    <sheet name="rozděl_VH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<sst xmlns="http://schemas.openxmlformats.org/spreadsheetml/2006/main" count="164" uniqueCount="148">
  <si>
    <t xml:space="preserve">Příloha č.1</t>
  </si>
  <si>
    <t xml:space="preserve">PŘÍSPĚVKOVÁ  ORGANIZACE</t>
  </si>
  <si>
    <t xml:space="preserve">MATEŘSKÁ ŠKOLA HOLICE, PARDUBICKÁ 992, OKRES PARDUBICE</t>
  </si>
  <si>
    <r>
      <rPr>
        <sz val="14"/>
        <rFont val="Arial CE"/>
        <family val="2"/>
        <charset val="238"/>
      </rPr>
      <t xml:space="preserve">    </t>
    </r>
    <r>
      <rPr>
        <b val="true"/>
        <sz val="14"/>
        <rFont val="Arial CE"/>
        <family val="2"/>
        <charset val="238"/>
      </rPr>
      <t xml:space="preserve">ROZPOČET</t>
    </r>
  </si>
  <si>
    <t xml:space="preserve">na rok </t>
  </si>
  <si>
    <t xml:space="preserve">Schválený rozpočet</t>
  </si>
  <si>
    <t xml:space="preserve">Úprava rozpočtu</t>
  </si>
  <si>
    <t xml:space="preserve">Upravený rozpočet</t>
  </si>
  <si>
    <t xml:space="preserve">Skutečnost  </t>
  </si>
  <si>
    <t xml:space="preserve">%</t>
  </si>
  <si>
    <t xml:space="preserve">k  31.12.2017</t>
  </si>
  <si>
    <t xml:space="preserve">plnění</t>
  </si>
  <si>
    <t xml:space="preserve">r.2017</t>
  </si>
  <si>
    <t xml:space="preserve">H Č</t>
  </si>
  <si>
    <t xml:space="preserve">D Č</t>
  </si>
  <si>
    <t xml:space="preserve">P Ř Í J M Y   celkem</t>
  </si>
  <si>
    <t xml:space="preserve">V Ý D A J E  celkem</t>
  </si>
  <si>
    <t xml:space="preserve">přebytek</t>
  </si>
  <si>
    <t xml:space="preserve">ztráta</t>
  </si>
  <si>
    <t xml:space="preserve">Komentář k celkovému hospodaření:</t>
  </si>
  <si>
    <t xml:space="preserve">Částka určená na zlepšení vybavenosti školy – 89.700,-Kč bude využita na další modernizaci</t>
  </si>
  <si>
    <t xml:space="preserve">tříd – zakoupení nábytku</t>
  </si>
  <si>
    <t xml:space="preserve">Částka na údržbu bude použita na nátěry dveří v MŠ a na nečekané opravy, které se vyskytnou</t>
  </si>
  <si>
    <t xml:space="preserve">v průběhu roku.</t>
  </si>
  <si>
    <t xml:space="preserve">Holice  dne:  24. ledna 2017</t>
  </si>
  <si>
    <t xml:space="preserve">Podpis ředitele PO:</t>
  </si>
  <si>
    <t xml:space="preserve">Příloha č.2</t>
  </si>
  <si>
    <r>
      <rPr>
        <sz val="10"/>
        <rFont val="Arial CE"/>
        <family val="2"/>
        <charset val="238"/>
      </rPr>
      <t xml:space="preserve">organizace:</t>
    </r>
    <r>
      <rPr>
        <b val="true"/>
        <sz val="12"/>
        <rFont val="Arial CE"/>
        <family val="2"/>
        <charset val="238"/>
      </rPr>
      <t xml:space="preserve">      </t>
    </r>
  </si>
  <si>
    <t xml:space="preserve">Schválený       rozpočet       r. 2017</t>
  </si>
  <si>
    <t xml:space="preserve">Skutečnost k 31.12.2017</t>
  </si>
  <si>
    <t xml:space="preserve">% plnění</t>
  </si>
  <si>
    <t xml:space="preserve">HČ</t>
  </si>
  <si>
    <t xml:space="preserve">DČ</t>
  </si>
  <si>
    <t xml:space="preserve">PŘÍJMY CELKEM</t>
  </si>
  <si>
    <t xml:space="preserve">účet</t>
  </si>
  <si>
    <t xml:space="preserve">Vlastní příjmy</t>
  </si>
  <si>
    <t xml:space="preserve">Stravování děti</t>
  </si>
  <si>
    <t xml:space="preserve">Stravování dospělí</t>
  </si>
  <si>
    <t xml:space="preserve">Školné, úplata</t>
  </si>
  <si>
    <t xml:space="preserve">Nájemné</t>
  </si>
  <si>
    <t xml:space="preserve">Škola v přírodě - rodiče</t>
  </si>
  <si>
    <t xml:space="preserve">Plavecký výcvik - rodiče</t>
  </si>
  <si>
    <t xml:space="preserve">Lyžařský výcvik - rodiče</t>
  </si>
  <si>
    <t xml:space="preserve">Akce pro děti - rodiče</t>
  </si>
  <si>
    <t xml:space="preserve">Ostatní výnosy - teplo, energie</t>
  </si>
  <si>
    <t xml:space="preserve">Ostatní výnosy: </t>
  </si>
  <si>
    <t xml:space="preserve">Výnosy z účtů</t>
  </si>
  <si>
    <t xml:space="preserve">Dotace zřizovatele</t>
  </si>
  <si>
    <t xml:space="preserve">Mimořádná dotace zřizovatele</t>
  </si>
  <si>
    <t xml:space="preserve">Škola v přírodě - zřizovatel</t>
  </si>
  <si>
    <t xml:space="preserve">Převod z rezervního fondu</t>
  </si>
  <si>
    <t xml:space="preserve">Převod z investičního fondu</t>
  </si>
  <si>
    <t xml:space="preserve">Převod z fondu odměn</t>
  </si>
  <si>
    <t xml:space="preserve">Dotace ze SR + EU</t>
  </si>
  <si>
    <t xml:space="preserve">Mzdové prostředky</t>
  </si>
  <si>
    <t xml:space="preserve">Dotace EU</t>
  </si>
  <si>
    <t xml:space="preserve">Organizace:</t>
  </si>
  <si>
    <t xml:space="preserve">Schválený        rozpočet       r. 2017</t>
  </si>
  <si>
    <t xml:space="preserve">VÝDAJE  CELKEM</t>
  </si>
  <si>
    <t xml:space="preserve">P r o v o z n í   výdaje</t>
  </si>
  <si>
    <t xml:space="preserve">Celkem materiál</t>
  </si>
  <si>
    <t xml:space="preserve">z toho:</t>
  </si>
  <si>
    <t xml:space="preserve">potraviny</t>
  </si>
  <si>
    <t xml:space="preserve">provozní</t>
  </si>
  <si>
    <t xml:space="preserve">kancelářský</t>
  </si>
  <si>
    <t xml:space="preserve">čistící</t>
  </si>
  <si>
    <t xml:space="preserve">z úplaty</t>
  </si>
  <si>
    <t xml:space="preserve">Celkem energie</t>
  </si>
  <si>
    <t xml:space="preserve">el. energie</t>
  </si>
  <si>
    <t xml:space="preserve">plyn</t>
  </si>
  <si>
    <t xml:space="preserve">voda</t>
  </si>
  <si>
    <t xml:space="preserve">teplo</t>
  </si>
  <si>
    <t xml:space="preserve">z účtu 518</t>
  </si>
  <si>
    <t xml:space="preserve">stočné</t>
  </si>
  <si>
    <t xml:space="preserve">srážková voda</t>
  </si>
  <si>
    <t xml:space="preserve">Opravy a udržování</t>
  </si>
  <si>
    <t xml:space="preserve">Cestovné</t>
  </si>
  <si>
    <t xml:space="preserve">Celkem služby</t>
  </si>
  <si>
    <t xml:space="preserve">telefony</t>
  </si>
  <si>
    <t xml:space="preserve">poštovné</t>
  </si>
  <si>
    <t xml:space="preserve">předplatné</t>
  </si>
  <si>
    <t xml:space="preserve">TV, rádio</t>
  </si>
  <si>
    <t xml:space="preserve">pojištění</t>
  </si>
  <si>
    <t xml:space="preserve">revize</t>
  </si>
  <si>
    <t xml:space="preserve">odpady</t>
  </si>
  <si>
    <t xml:space="preserve">bankovní služby</t>
  </si>
  <si>
    <t xml:space="preserve">nájemné</t>
  </si>
  <si>
    <t xml:space="preserve">PC služby</t>
  </si>
  <si>
    <t xml:space="preserve">plavecký výcvik</t>
  </si>
  <si>
    <t xml:space="preserve">lyžařský výcvik</t>
  </si>
  <si>
    <t xml:space="preserve">škola v přírodě</t>
  </si>
  <si>
    <t xml:space="preserve">ostatní služby</t>
  </si>
  <si>
    <t xml:space="preserve">akce pro děti</t>
  </si>
  <si>
    <t xml:space="preserve">Mzdy hrazené zřizovatelem</t>
  </si>
  <si>
    <t xml:space="preserve">524,525,527</t>
  </si>
  <si>
    <t xml:space="preserve">Odvody z mezd, FKSP, pojištění</t>
  </si>
  <si>
    <t xml:space="preserve">BOZP, školení</t>
  </si>
  <si>
    <t xml:space="preserve">Celkem ostatní nákl. z činnosti</t>
  </si>
  <si>
    <t xml:space="preserve">Odpisy</t>
  </si>
  <si>
    <t xml:space="preserve">DDHM</t>
  </si>
  <si>
    <t xml:space="preserve"> </t>
  </si>
  <si>
    <t xml:space="preserve">mimořádná dotace</t>
  </si>
  <si>
    <t xml:space="preserve">Výdaje hrazené ze SR + EU</t>
  </si>
  <si>
    <t xml:space="preserve">mzdové prostředky</t>
  </si>
  <si>
    <t xml:space="preserve">odvody z mezd, FKSP</t>
  </si>
  <si>
    <t xml:space="preserve">Celkem ostatní neinv.náklady</t>
  </si>
  <si>
    <t xml:space="preserve">Výdaje hrazené ze EU</t>
  </si>
  <si>
    <t xml:space="preserve">Příloha č.4</t>
  </si>
  <si>
    <t xml:space="preserve">FONDOVÉ    HOSPODAŘENÍ </t>
  </si>
  <si>
    <t xml:space="preserve">dle ROZVAHY k hodnocenému období -     za I. pololetí     -   za rok</t>
  </si>
  <si>
    <t xml:space="preserve">Vyplní příspěvková organizace</t>
  </si>
  <si>
    <t xml:space="preserve">Počáteční stav</t>
  </si>
  <si>
    <t xml:space="preserve">Tvorba</t>
  </si>
  <si>
    <t xml:space="preserve">Použito</t>
  </si>
  <si>
    <t xml:space="preserve">Konečný stav</t>
  </si>
  <si>
    <t xml:space="preserve">k 1.1.201…</t>
  </si>
  <si>
    <t xml:space="preserve">k </t>
  </si>
  <si>
    <t xml:space="preserve">FOND  INVESTIČNÍ</t>
  </si>
  <si>
    <t xml:space="preserve">FOND  REZERVNÍ</t>
  </si>
  <si>
    <t xml:space="preserve">FOND ODMĚN</t>
  </si>
  <si>
    <t xml:space="preserve">F K S P</t>
  </si>
  <si>
    <t xml:space="preserve">K o m e n t á ř   k tvorbě a použití fondů:</t>
  </si>
  <si>
    <t xml:space="preserve">Zpracoval:</t>
  </si>
  <si>
    <t xml:space="preserve">Holice  dne</t>
  </si>
  <si>
    <t xml:space="preserve">Podpis ředitele PO</t>
  </si>
  <si>
    <t xml:space="preserve">Příloha č.5</t>
  </si>
  <si>
    <t xml:space="preserve">NÁVRH NA ROZDĚLENÍ VÝSLEDKU HOSPODAŘENÍ</t>
  </si>
  <si>
    <t xml:space="preserve">za rok </t>
  </si>
  <si>
    <t xml:space="preserve">Podle zákona č. 250 / 2000 Sb.</t>
  </si>
  <si>
    <t xml:space="preserve">N á v r h PO</t>
  </si>
  <si>
    <t xml:space="preserve">N á v r h zřizovatele</t>
  </si>
  <si>
    <t xml:space="preserve">Konečné     stanovisko zřizovatele</t>
  </si>
  <si>
    <t xml:space="preserve">Výsledek hospodaření celkem</t>
  </si>
  <si>
    <t xml:space="preserve">Vratka do státního rozpočtu</t>
  </si>
  <si>
    <t xml:space="preserve">Vratka zřizovateli</t>
  </si>
  <si>
    <t xml:space="preserve">Částka k rozdělení do fondů</t>
  </si>
  <si>
    <t xml:space="preserve">P ř í d ě l  do fondů:</t>
  </si>
  <si>
    <t xml:space="preserve">fond investiční</t>
  </si>
  <si>
    <t xml:space="preserve">fond rezervní</t>
  </si>
  <si>
    <t xml:space="preserve">fond odměn</t>
  </si>
  <si>
    <t xml:space="preserve">FKSP</t>
  </si>
  <si>
    <t xml:space="preserve">K o m e n t á ř   k  návrhu na rozdělení hospodářského výsledku:</t>
  </si>
  <si>
    <t xml:space="preserve">Holice dne</t>
  </si>
  <si>
    <t xml:space="preserve">S T A N O V I S K O  zřizovatele k rozdělení hospodářského výsledku:</t>
  </si>
  <si>
    <t xml:space="preserve">Schváleno dne:</t>
  </si>
  <si>
    <t xml:space="preserve">Za zřizovatele:</t>
  </si>
  <si>
    <t xml:space="preserve">Holice</t>
  </si>
  <si>
    <t xml:space="preserve">Podpis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</si>
</sst>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18">
    <font>
      <sz val="10"/>
      <name val="Arial CE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9"/>
      <name val="Arial CE"/>
      <family val="2"/>
      <charset val="238"/>
    </font>
    <font>
      <b val="true"/>
      <sz val="12"/>
      <name val="Arial CE"/>
      <family val="2"/>
      <charset val="238"/>
    </font>
    <font>
      <sz val="14"/>
      <name val="Arial CE"/>
      <family val="2"/>
      <charset val="238"/>
    </font>
    <font>
      <b val="true"/>
      <sz val="14"/>
      <name val="Arial CE"/>
      <family val="2"/>
      <charset val="238"/>
    </font>
    <font>
      <sz val="22"/>
      <name val="Arial CE"/>
      <family val="2"/>
      <charset val="238"/>
    </font>
    <font>
      <b val="true"/>
      <sz val="8"/>
      <name val="Arial CE"/>
      <family val="2"/>
      <charset val="238"/>
    </font>
    <font>
      <b val="true"/>
      <sz val="10"/>
      <name val="Arial CE"/>
      <family val="2"/>
      <charset val="238"/>
    </font>
    <font>
      <u val="single"/>
      <sz val="10"/>
      <name val="Arial CE"/>
      <family val="2"/>
      <charset val="238"/>
    </font>
    <font>
      <sz val="11"/>
      <name val="Arial CE"/>
      <family val="2"/>
      <charset val="238"/>
    </font>
    <font>
      <b val="true"/>
      <sz val="11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6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AC090"/>
        <bgColor rgb="FFC0C0C0"/>
      </patternFill>
    </fill>
    <fill>
      <patternFill patternType="solid">
        <fgColor rgb="FFFFFF99"/>
        <bgColor rgb="FFFFFFCC"/>
      </patternFill>
    </fill>
  </fills>
  <borders count="95">
    <border diagonalUp="false" diagonalDown="false">
      <left/>
      <right/>
      <top/>
      <bottom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 style="double"/>
      <right/>
      <top style="double"/>
      <bottom/>
      <diagonal/>
    </border>
    <border diagonalUp="false" diagonalDown="false">
      <left style="double"/>
      <right style="thin"/>
      <top style="double"/>
      <bottom/>
      <diagonal/>
    </border>
    <border diagonalUp="false" diagonalDown="false">
      <left style="thin"/>
      <right style="thin"/>
      <top style="double"/>
      <bottom/>
      <diagonal/>
    </border>
    <border diagonalUp="false" diagonalDown="false">
      <left/>
      <right style="double"/>
      <top style="double"/>
      <bottom/>
      <diagonal/>
    </border>
    <border diagonalUp="false" diagonalDown="false">
      <left style="double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/>
      <top/>
      <bottom style="medium"/>
      <diagonal/>
    </border>
    <border diagonalUp="false" diagonalDown="false">
      <left style="double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double"/>
      <top/>
      <bottom style="medium"/>
      <diagonal/>
    </border>
    <border diagonalUp="false" diagonalDown="false">
      <left style="double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double"/>
      <top/>
      <bottom/>
      <diagonal/>
    </border>
    <border diagonalUp="false" diagonalDown="false">
      <left style="double"/>
      <right/>
      <top style="thin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/>
      <top style="thin"/>
      <bottom style="double"/>
      <diagonal/>
    </border>
    <border diagonalUp="false" diagonalDown="false">
      <left style="double"/>
      <right style="thin"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/>
      <right/>
      <top style="thin"/>
      <bottom style="double"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 style="double"/>
      <right style="double"/>
      <top style="double"/>
      <bottom style="medium"/>
      <diagonal/>
    </border>
    <border diagonalUp="false" diagonalDown="false">
      <left/>
      <right style="thin"/>
      <top style="double"/>
      <bottom style="medium"/>
      <diagonal/>
    </border>
    <border diagonalUp="false" diagonalDown="false">
      <left style="thin"/>
      <right style="thin"/>
      <top style="double"/>
      <bottom style="medium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 style="double"/>
      <top style="double"/>
      <bottom style="medium"/>
      <diagonal/>
    </border>
    <border diagonalUp="false" diagonalDown="false">
      <left style="double"/>
      <right style="double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double"/>
      <top style="medium"/>
      <bottom style="medium"/>
      <diagonal/>
    </border>
    <border diagonalUp="false" diagonalDown="false">
      <left style="double"/>
      <right style="double"/>
      <top style="medium"/>
      <bottom style="double"/>
      <diagonal/>
    </border>
    <border diagonalUp="false" diagonalDown="false">
      <left/>
      <right style="thin"/>
      <top style="double"/>
      <bottom style="double"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/>
      <right style="thin"/>
      <top style="double"/>
      <bottom style="thin"/>
      <diagonal/>
    </border>
    <border diagonalUp="false" diagonalDown="false">
      <left style="thin"/>
      <right style="double"/>
      <top style="double"/>
      <bottom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double"/>
      <top style="double"/>
      <bottom style="double"/>
      <diagonal/>
    </border>
    <border diagonalUp="false" diagonalDown="false">
      <left style="double"/>
      <right style="double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double"/>
      <right style="thin"/>
      <top style="double"/>
      <bottom style="double"/>
      <diagonal/>
    </border>
    <border diagonalUp="false" diagonalDown="false">
      <left/>
      <right style="double"/>
      <top style="double"/>
      <bottom style="double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 style="thin"/>
      <right style="double"/>
      <top/>
      <bottom style="thin"/>
      <diagonal/>
    </border>
    <border diagonalUp="false" diagonalDown="false">
      <left style="double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double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double"/>
      <right style="thin"/>
      <top style="medium"/>
      <bottom/>
      <diagonal/>
    </border>
    <border diagonalUp="false" diagonalDown="false">
      <left style="thin"/>
      <right style="double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double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double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double"/>
      <top style="medium"/>
      <bottom style="thin"/>
      <diagonal/>
    </border>
    <border diagonalUp="false" diagonalDown="false">
      <left style="thin"/>
      <right style="double"/>
      <top style="thin"/>
      <bottom/>
      <diagonal/>
    </border>
    <border diagonalUp="false" diagonalDown="false">
      <left style="double"/>
      <right style="thin"/>
      <top/>
      <bottom style="thin"/>
      <diagonal/>
    </border>
    <border diagonalUp="false" diagonalDown="false">
      <left/>
      <right style="double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double"/>
      <bottom/>
      <diagonal/>
    </border>
    <border diagonalUp="false" diagonalDown="false">
      <left style="double"/>
      <right style="double"/>
      <top style="medium"/>
      <bottom style="thin"/>
      <diagonal/>
    </border>
    <border diagonalUp="false" diagonalDown="false">
      <left style="double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double"/>
      <top style="hair"/>
      <bottom style="thin"/>
      <diagonal/>
    </border>
    <border diagonalUp="false" diagonalDown="false">
      <left style="double"/>
      <right style="double"/>
      <top style="thin"/>
      <bottom style="double"/>
      <diagonal/>
    </border>
    <border diagonalUp="false" diagonalDown="false">
      <left style="double"/>
      <right style="thin"/>
      <top style="hair"/>
      <bottom style="double"/>
      <diagonal/>
    </border>
    <border diagonalUp="false" diagonalDown="false">
      <left style="thin"/>
      <right style="thin"/>
      <top style="hair"/>
      <bottom style="double"/>
      <diagonal/>
    </border>
    <border diagonalUp="false" diagonalDown="false">
      <left style="thin"/>
      <right style="double"/>
      <top style="hair"/>
      <bottom style="double"/>
      <diagonal/>
    </border>
    <border diagonalUp="false" diagonalDown="false">
      <left/>
      <right style="thin"/>
      <top style="double"/>
      <bottom/>
      <diagonal/>
    </border>
    <border diagonalUp="false" diagonalDown="false">
      <left style="thin"/>
      <right style="double"/>
      <top style="double"/>
      <bottom style="thin"/>
      <diagonal/>
    </border>
    <border diagonalUp="false" diagonalDown="false">
      <left style="double"/>
      <right/>
      <top style="thin"/>
      <bottom style="hair"/>
      <diagonal/>
    </border>
    <border diagonalUp="false" diagonalDown="false">
      <left/>
      <right style="double"/>
      <top style="thin"/>
      <bottom style="hair"/>
      <diagonal/>
    </border>
    <border diagonalUp="false" diagonalDown="false">
      <left style="double"/>
      <right style="double"/>
      <top/>
      <bottom style="hair"/>
      <diagonal/>
    </border>
    <border diagonalUp="false" diagonalDown="false">
      <left style="double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double"/>
      <top style="hair"/>
      <bottom style="hair"/>
      <diagonal/>
    </border>
    <border diagonalUp="false" diagonalDown="false">
      <left style="double"/>
      <right/>
      <top style="hair"/>
      <bottom style="hair"/>
      <diagonal/>
    </border>
    <border diagonalUp="false" diagonalDown="false">
      <left/>
      <right style="double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double"/>
      <right style="double"/>
      <top style="hair"/>
      <bottom style="hair"/>
      <diagonal/>
    </border>
    <border diagonalUp="false" diagonalDown="false">
      <left style="double"/>
      <right style="double"/>
      <top style="hair"/>
      <bottom style="double"/>
      <diagonal/>
    </border>
    <border diagonalUp="false" diagonalDown="false">
      <left/>
      <right style="thin"/>
      <top style="hair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3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2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2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2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2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2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4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4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2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4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4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3" borderId="5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3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5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5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4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5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5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5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6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5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6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6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6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6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5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5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5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6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4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4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3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5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5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7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8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4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8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9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8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9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9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G4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44" activeCellId="0" sqref="B44"/>
    </sheetView>
  </sheetViews>
  <sheetFormatPr defaultRowHeight="12.75"/>
  <cols>
    <col collapsed="false" hidden="false" max="1" min="1" style="0" width="22.3571428571429"/>
    <col collapsed="false" hidden="false" max="7" min="2" style="0" width="9.93367346938776"/>
    <col collapsed="false" hidden="false" max="1025" min="8" style="0" width="8.75"/>
  </cols>
  <sheetData>
    <row r="1" customFormat="false" ht="12.75" hidden="false" customHeight="false" outlineLevel="0" collapsed="false">
      <c r="G1" s="1" t="s">
        <v>0</v>
      </c>
    </row>
    <row r="3" customFormat="false" ht="12.7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</row>
    <row r="4" customFormat="false" ht="13.5" hidden="false" customHeight="false" outlineLevel="0" collapsed="false"/>
    <row r="5" customFormat="false" ht="12.8" hidden="false" customHeight="false" outlineLevel="0" collapsed="false">
      <c r="A5" s="3" t="s">
        <v>2</v>
      </c>
      <c r="B5" s="3"/>
      <c r="C5" s="3"/>
      <c r="D5" s="3"/>
      <c r="E5" s="3"/>
      <c r="F5" s="3"/>
      <c r="G5" s="3"/>
    </row>
    <row r="6" customFormat="false" ht="13.5" hidden="false" customHeight="false" outlineLevel="0" collapsed="false">
      <c r="A6" s="3"/>
      <c r="B6" s="3"/>
      <c r="C6" s="3"/>
      <c r="D6" s="3"/>
      <c r="E6" s="3"/>
      <c r="F6" s="3"/>
      <c r="G6" s="3"/>
    </row>
    <row r="9" customFormat="false" ht="17.4" hidden="false" customHeight="false" outlineLevel="0" collapsed="false">
      <c r="A9" s="4" t="s">
        <v>3</v>
      </c>
      <c r="B9" s="4"/>
      <c r="C9" s="4"/>
      <c r="D9" s="4"/>
      <c r="E9" s="4"/>
      <c r="F9" s="4"/>
      <c r="G9" s="4"/>
    </row>
    <row r="11" customFormat="false" ht="15" hidden="false" customHeight="false" outlineLevel="0" collapsed="false">
      <c r="B11" s="5" t="s">
        <v>4</v>
      </c>
      <c r="C11" s="5"/>
      <c r="D11" s="5"/>
      <c r="E11" s="5"/>
      <c r="F11" s="6"/>
      <c r="G11" s="6"/>
    </row>
    <row r="12" customFormat="false" ht="13.5" hidden="false" customHeight="false" outlineLevel="0" collapsed="false"/>
    <row r="13" customFormat="false" ht="13.5" hidden="false" customHeight="true" outlineLevel="0" collapsed="false">
      <c r="B13" s="7"/>
      <c r="C13" s="8" t="n">
        <v>2017</v>
      </c>
      <c r="D13" s="8"/>
      <c r="E13" s="7"/>
    </row>
    <row r="14" customFormat="false" ht="13.5" hidden="false" customHeight="true" outlineLevel="0" collapsed="false">
      <c r="B14" s="7"/>
      <c r="C14" s="8"/>
      <c r="D14" s="8"/>
      <c r="E14" s="7"/>
    </row>
    <row r="17" customFormat="false" ht="13.5" hidden="false" customHeight="false" outlineLevel="0" collapsed="false"/>
    <row r="18" customFormat="false" ht="13.5" hidden="false" customHeight="true" outlineLevel="0" collapsed="false">
      <c r="A18" s="9"/>
      <c r="B18" s="10" t="s">
        <v>5</v>
      </c>
      <c r="C18" s="11" t="s">
        <v>6</v>
      </c>
      <c r="D18" s="11" t="s">
        <v>7</v>
      </c>
      <c r="E18" s="12" t="s">
        <v>8</v>
      </c>
      <c r="F18" s="12"/>
      <c r="G18" s="13" t="s">
        <v>9</v>
      </c>
    </row>
    <row r="19" customFormat="false" ht="12.75" hidden="false" customHeight="false" outlineLevel="0" collapsed="false">
      <c r="A19" s="14"/>
      <c r="B19" s="10"/>
      <c r="C19" s="11"/>
      <c r="D19" s="11"/>
      <c r="E19" s="15" t="s">
        <v>10</v>
      </c>
      <c r="F19" s="15"/>
      <c r="G19" s="16" t="s">
        <v>11</v>
      </c>
    </row>
    <row r="20" customFormat="false" ht="13.5" hidden="false" customHeight="false" outlineLevel="0" collapsed="false">
      <c r="A20" s="17"/>
      <c r="B20" s="18" t="s">
        <v>12</v>
      </c>
      <c r="C20" s="19"/>
      <c r="D20" s="20"/>
      <c r="E20" s="21" t="s">
        <v>13</v>
      </c>
      <c r="F20" s="20" t="s">
        <v>14</v>
      </c>
      <c r="G20" s="22"/>
    </row>
    <row r="21" customFormat="false" ht="12.75" hidden="false" customHeight="false" outlineLevel="0" collapsed="false">
      <c r="A21" s="14"/>
      <c r="B21" s="23"/>
      <c r="C21" s="24"/>
      <c r="D21" s="25"/>
      <c r="E21" s="24"/>
      <c r="F21" s="25"/>
      <c r="G21" s="26"/>
    </row>
    <row r="22" customFormat="false" ht="15.75" hidden="false" customHeight="false" outlineLevel="0" collapsed="false">
      <c r="A22" s="27" t="s">
        <v>15</v>
      </c>
      <c r="B22" s="28" t="n">
        <f aca="false">příjmy_školy!C4</f>
        <v>2313.2</v>
      </c>
      <c r="C22" s="29" t="n">
        <f aca="false">příjmy_školy!D4</f>
        <v>0</v>
      </c>
      <c r="D22" s="30" t="n">
        <f aca="false">příjmy_školy!E4</f>
        <v>2313.2</v>
      </c>
      <c r="E22" s="29" t="n">
        <f aca="false">příjmy_školy!F4</f>
        <v>0</v>
      </c>
      <c r="F22" s="30" t="n">
        <f aca="false">příjmy_školy!G4</f>
        <v>0</v>
      </c>
      <c r="G22" s="31" t="n">
        <f aca="false">příjmy_školy!H4</f>
        <v>0</v>
      </c>
    </row>
    <row r="23" customFormat="false" ht="12.75" hidden="false" customHeight="false" outlineLevel="0" collapsed="false">
      <c r="A23" s="14"/>
      <c r="B23" s="23"/>
      <c r="C23" s="24"/>
      <c r="D23" s="25"/>
      <c r="E23" s="24"/>
      <c r="F23" s="25"/>
      <c r="G23" s="26"/>
    </row>
    <row r="24" customFormat="false" ht="12.75" hidden="false" customHeight="false" outlineLevel="0" collapsed="false">
      <c r="A24" s="14"/>
      <c r="B24" s="23"/>
      <c r="C24" s="24"/>
      <c r="D24" s="25"/>
      <c r="E24" s="24"/>
      <c r="F24" s="25"/>
      <c r="G24" s="26"/>
    </row>
    <row r="25" customFormat="false" ht="15.75" hidden="false" customHeight="false" outlineLevel="0" collapsed="false">
      <c r="A25" s="27" t="s">
        <v>16</v>
      </c>
      <c r="B25" s="28" t="n">
        <f aca="false">výdaje_školy!D4</f>
        <v>2313.2</v>
      </c>
      <c r="C25" s="28" t="n">
        <f aca="false">výdaje_školy!E4</f>
        <v>0</v>
      </c>
      <c r="D25" s="29" t="n">
        <f aca="false">výdaje_školy!F4</f>
        <v>2313.2</v>
      </c>
      <c r="E25" s="29" t="n">
        <f aca="false">výdaje_školy!G4</f>
        <v>0</v>
      </c>
      <c r="F25" s="29" t="n">
        <f aca="false">výdaje_školy!H4</f>
        <v>0</v>
      </c>
      <c r="G25" s="31" t="n">
        <f aca="false">výdaje_školy!I4</f>
        <v>0</v>
      </c>
    </row>
    <row r="26" customFormat="false" ht="12.75" hidden="false" customHeight="false" outlineLevel="0" collapsed="false">
      <c r="A26" s="14"/>
      <c r="B26" s="23"/>
      <c r="C26" s="24"/>
      <c r="D26" s="25"/>
      <c r="E26" s="24"/>
      <c r="F26" s="25"/>
      <c r="G26" s="26"/>
    </row>
    <row r="27" customFormat="false" ht="12.75" hidden="false" customHeight="false" outlineLevel="0" collapsed="false">
      <c r="A27" s="14"/>
      <c r="B27" s="23"/>
      <c r="C27" s="24"/>
      <c r="D27" s="25"/>
      <c r="E27" s="24"/>
      <c r="F27" s="25"/>
      <c r="G27" s="26"/>
    </row>
    <row r="28" customFormat="false" ht="12.75" hidden="false" customHeight="false" outlineLevel="0" collapsed="false">
      <c r="A28" s="32" t="s">
        <v>17</v>
      </c>
      <c r="B28" s="28"/>
      <c r="C28" s="29"/>
      <c r="D28" s="30"/>
      <c r="E28" s="29" t="str">
        <f aca="false">IF((E22-E25)&gt;0,E22-E25,"")</f>
        <v/>
      </c>
      <c r="F28" s="30"/>
      <c r="G28" s="33"/>
    </row>
    <row r="29" customFormat="false" ht="12.75" hidden="false" customHeight="false" outlineLevel="0" collapsed="false">
      <c r="A29" s="14"/>
      <c r="B29" s="23"/>
      <c r="C29" s="24"/>
      <c r="D29" s="25"/>
      <c r="E29" s="29"/>
      <c r="F29" s="25"/>
      <c r="G29" s="26"/>
    </row>
    <row r="30" customFormat="false" ht="13.5" hidden="false" customHeight="false" outlineLevel="0" collapsed="false">
      <c r="A30" s="34" t="s">
        <v>18</v>
      </c>
      <c r="B30" s="35"/>
      <c r="C30" s="36"/>
      <c r="D30" s="37"/>
      <c r="E30" s="36" t="str">
        <f aca="false">IF((E25-E22)&gt;0,E25-E22,"")</f>
        <v/>
      </c>
      <c r="F30" s="37"/>
      <c r="G30" s="38"/>
    </row>
    <row r="35" customFormat="false" ht="12.8" hidden="false" customHeight="false" outlineLevel="0" collapsed="false">
      <c r="A35" s="39" t="s">
        <v>19</v>
      </c>
    </row>
    <row r="37" customFormat="false" ht="12.75" hidden="false" customHeight="false" outlineLevel="0" collapsed="false">
      <c r="A37" s="0" t="s">
        <v>20</v>
      </c>
    </row>
    <row r="38" customFormat="false" ht="12.75" hidden="false" customHeight="false" outlineLevel="0" collapsed="false">
      <c r="A38" s="0" t="s">
        <v>21</v>
      </c>
    </row>
    <row r="40" customFormat="false" ht="12.75" hidden="false" customHeight="false" outlineLevel="0" collapsed="false">
      <c r="A40" s="0" t="s">
        <v>22</v>
      </c>
    </row>
    <row r="41" customFormat="false" ht="12.75" hidden="false" customHeight="false" outlineLevel="0" collapsed="false">
      <c r="A41" s="0" t="s">
        <v>23</v>
      </c>
    </row>
    <row r="47" customFormat="false" ht="12.75" hidden="false" customHeight="false" outlineLevel="0" collapsed="false">
      <c r="A47" s="40" t="s">
        <v>24</v>
      </c>
    </row>
    <row r="49" customFormat="false" ht="12.75" hidden="false" customHeight="false" outlineLevel="0" collapsed="false">
      <c r="A49" s="40" t="s">
        <v>25</v>
      </c>
    </row>
  </sheetData>
  <mergeCells count="10">
    <mergeCell ref="A3:G3"/>
    <mergeCell ref="A5:G6"/>
    <mergeCell ref="A9:G9"/>
    <mergeCell ref="B11:E11"/>
    <mergeCell ref="C13:D14"/>
    <mergeCell ref="B18:B19"/>
    <mergeCell ref="C18:C19"/>
    <mergeCell ref="D18:D19"/>
    <mergeCell ref="E18:F18"/>
    <mergeCell ref="E19:F19"/>
  </mergeCells>
  <printOptions headings="false" gridLines="false" gridLinesSet="true" horizontalCentered="tru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H47"/>
  <sheetViews>
    <sheetView windowProtection="false"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C33" activeCellId="0" sqref="C33"/>
    </sheetView>
  </sheetViews>
  <sheetFormatPr defaultRowHeight="12.75"/>
  <cols>
    <col collapsed="false" hidden="false" max="1" min="1" style="0" width="7.88265306122449"/>
    <col collapsed="false" hidden="false" max="2" min="2" style="0" width="29.5918367346939"/>
    <col collapsed="false" hidden="false" max="3" min="3" style="0" width="9.93367346938776"/>
    <col collapsed="false" hidden="false" max="5" min="4" style="0" width="10.1530612244898"/>
    <col collapsed="false" hidden="false" max="7" min="6" style="0" width="9.93367346938776"/>
    <col collapsed="false" hidden="false" max="8" min="8" style="0" width="10.1530612244898"/>
    <col collapsed="false" hidden="false" max="1025" min="9" style="0" width="8.75"/>
  </cols>
  <sheetData>
    <row r="1" customFormat="false" ht="13.5" hidden="false" customHeight="false" outlineLevel="0" collapsed="false">
      <c r="B1" s="41"/>
      <c r="C1" s="41"/>
      <c r="D1" s="41"/>
      <c r="E1" s="41"/>
      <c r="F1" s="41"/>
      <c r="G1" s="41"/>
      <c r="H1" s="42" t="s">
        <v>26</v>
      </c>
    </row>
    <row r="2" customFormat="false" ht="24" hidden="false" customHeight="true" outlineLevel="0" collapsed="false">
      <c r="A2" s="43" t="s">
        <v>27</v>
      </c>
      <c r="B2" s="43"/>
      <c r="C2" s="44" t="s">
        <v>28</v>
      </c>
      <c r="D2" s="45" t="s">
        <v>6</v>
      </c>
      <c r="E2" s="45" t="s">
        <v>7</v>
      </c>
      <c r="F2" s="46" t="s">
        <v>29</v>
      </c>
      <c r="G2" s="46"/>
      <c r="H2" s="47" t="s">
        <v>30</v>
      </c>
    </row>
    <row r="3" customFormat="false" ht="13.5" hidden="false" customHeight="false" outlineLevel="0" collapsed="false">
      <c r="A3" s="43"/>
      <c r="B3" s="43"/>
      <c r="C3" s="44"/>
      <c r="D3" s="45"/>
      <c r="E3" s="45"/>
      <c r="F3" s="21" t="s">
        <v>31</v>
      </c>
      <c r="G3" s="21" t="s">
        <v>32</v>
      </c>
      <c r="H3" s="47"/>
    </row>
    <row r="4" s="51" customFormat="true" ht="18.75" hidden="false" customHeight="false" outlineLevel="0" collapsed="false">
      <c r="A4" s="48" t="s">
        <v>33</v>
      </c>
      <c r="B4" s="48"/>
      <c r="C4" s="49" t="n">
        <f aca="false">C6+C41</f>
        <v>2313.2</v>
      </c>
      <c r="D4" s="49" t="n">
        <f aca="false">D6+D41</f>
        <v>0</v>
      </c>
      <c r="E4" s="49" t="n">
        <f aca="false">C4+D4</f>
        <v>2313.2</v>
      </c>
      <c r="F4" s="49" t="n">
        <f aca="false">F6+F41</f>
        <v>0</v>
      </c>
      <c r="G4" s="49" t="n">
        <f aca="false">G6+G41</f>
        <v>0</v>
      </c>
      <c r="H4" s="50" t="n">
        <f aca="false">IF(AND(C4=0,E4=0),"",IF(C4=0,F4/E4*100,IF(E4=0,F4/C4*100,F4/E4*100)))</f>
        <v>0</v>
      </c>
    </row>
    <row r="5" customFormat="false" ht="6" hidden="false" customHeight="true" outlineLevel="0" collapsed="false">
      <c r="A5" s="52"/>
      <c r="B5" s="52"/>
      <c r="C5" s="52"/>
      <c r="D5" s="52"/>
      <c r="E5" s="52"/>
      <c r="F5" s="52"/>
      <c r="G5" s="52"/>
      <c r="H5" s="52"/>
    </row>
    <row r="6" s="57" customFormat="true" ht="15.75" hidden="false" customHeight="true" outlineLevel="0" collapsed="false">
      <c r="A6" s="53" t="s">
        <v>34</v>
      </c>
      <c r="B6" s="54" t="s">
        <v>35</v>
      </c>
      <c r="C6" s="55" t="n">
        <f aca="false">SUM(C8:C40)</f>
        <v>2313.2</v>
      </c>
      <c r="D6" s="55" t="n">
        <f aca="false">SUM(D8:D40)</f>
        <v>0</v>
      </c>
      <c r="E6" s="55" t="n">
        <f aca="false">SUM(E8:E40)</f>
        <v>2313.2</v>
      </c>
      <c r="F6" s="55" t="n">
        <f aca="false">SUM(F8:F40)</f>
        <v>0</v>
      </c>
      <c r="G6" s="55" t="n">
        <f aca="false">SUM(G8:G40)</f>
        <v>0</v>
      </c>
      <c r="H6" s="56" t="n">
        <f aca="false">IF(AND(C6=0,E6=0),"",IF(C6=0,F6/E6*100,IF(E6=0,F6/C6*100,F6/E6*100)))</f>
        <v>0</v>
      </c>
    </row>
    <row r="7" s="63" customFormat="true" ht="15.75" hidden="false" customHeight="false" outlineLevel="0" collapsed="false">
      <c r="A7" s="58"/>
      <c r="B7" s="59"/>
      <c r="C7" s="60"/>
      <c r="D7" s="61"/>
      <c r="E7" s="61"/>
      <c r="F7" s="61"/>
      <c r="G7" s="61"/>
      <c r="H7" s="62"/>
    </row>
    <row r="8" customFormat="false" ht="14.25" hidden="false" customHeight="false" outlineLevel="0" collapsed="false">
      <c r="A8" s="64" t="n">
        <v>602</v>
      </c>
      <c r="B8" s="65" t="s">
        <v>36</v>
      </c>
      <c r="C8" s="66" t="n">
        <v>560</v>
      </c>
      <c r="D8" s="67"/>
      <c r="E8" s="67" t="n">
        <f aca="false">C8+D8</f>
        <v>560</v>
      </c>
      <c r="F8" s="67"/>
      <c r="G8" s="67"/>
      <c r="H8" s="68" t="n">
        <f aca="false">IF(AND(C8=0,E8=0),"",IF(C8=0,F8/E8*100,IF(E8=0,F8/C8*100,F8/E8*100)))</f>
        <v>0</v>
      </c>
    </row>
    <row r="9" customFormat="false" ht="14.25" hidden="false" customHeight="false" outlineLevel="0" collapsed="false">
      <c r="A9" s="64" t="n">
        <v>602</v>
      </c>
      <c r="B9" s="65" t="s">
        <v>37</v>
      </c>
      <c r="C9" s="66" t="n">
        <v>60</v>
      </c>
      <c r="D9" s="67"/>
      <c r="E9" s="67" t="n">
        <f aca="false">C9+D9</f>
        <v>60</v>
      </c>
      <c r="F9" s="67"/>
      <c r="G9" s="67"/>
      <c r="H9" s="68" t="n">
        <f aca="false">IF(AND(C9=0,E9=0),"",IF(C9=0,F9/E9*100,IF(E9=0,F9/C9*100,F9/E9*100)))</f>
        <v>0</v>
      </c>
    </row>
    <row r="10" customFormat="false" ht="14.25" hidden="false" customHeight="false" outlineLevel="0" collapsed="false">
      <c r="A10" s="64" t="n">
        <v>602</v>
      </c>
      <c r="B10" s="65" t="s">
        <v>38</v>
      </c>
      <c r="C10" s="66" t="n">
        <v>400</v>
      </c>
      <c r="D10" s="67"/>
      <c r="E10" s="67" t="n">
        <f aca="false">C10+D10</f>
        <v>400</v>
      </c>
      <c r="F10" s="67"/>
      <c r="G10" s="67"/>
      <c r="H10" s="68" t="n">
        <f aca="false">IF(AND(C10=0,E10=0),"",IF(C10=0,F10/E10*100,IF(E10=0,F10/C10*100,F10/E10*100)))</f>
        <v>0</v>
      </c>
    </row>
    <row r="11" customFormat="false" ht="14.25" hidden="false" customHeight="false" outlineLevel="0" collapsed="false">
      <c r="A11" s="64"/>
      <c r="B11" s="65"/>
      <c r="C11" s="66"/>
      <c r="D11" s="67"/>
      <c r="E11" s="67" t="n">
        <f aca="false">C11+D11</f>
        <v>0</v>
      </c>
      <c r="F11" s="67"/>
      <c r="G11" s="67"/>
      <c r="H11" s="68" t="str">
        <f aca="false">IF(AND(C11=0,E11=0),"",IF(C11=0,F11/E11*100,IF(E11=0,F11/C11*100,F11/E11*100)))</f>
        <v/>
      </c>
    </row>
    <row r="12" customFormat="false" ht="14.25" hidden="false" customHeight="false" outlineLevel="0" collapsed="false">
      <c r="A12" s="64" t="n">
        <v>603</v>
      </c>
      <c r="B12" s="65" t="s">
        <v>39</v>
      </c>
      <c r="C12" s="66"/>
      <c r="D12" s="67"/>
      <c r="E12" s="67" t="n">
        <f aca="false">C12+D12</f>
        <v>0</v>
      </c>
      <c r="F12" s="67"/>
      <c r="G12" s="67"/>
      <c r="H12" s="68" t="str">
        <f aca="false">IF(AND(C12=0,E12=0),"",IF(C12=0,F12/E12*100,IF(E12=0,F12/C12*100,F12/E12*100)))</f>
        <v/>
      </c>
    </row>
    <row r="13" customFormat="false" ht="14.25" hidden="false" customHeight="false" outlineLevel="0" collapsed="false">
      <c r="A13" s="64"/>
      <c r="B13" s="65"/>
      <c r="C13" s="66"/>
      <c r="D13" s="67"/>
      <c r="E13" s="67" t="n">
        <f aca="false">C13+D13</f>
        <v>0</v>
      </c>
      <c r="F13" s="67"/>
      <c r="G13" s="67"/>
      <c r="H13" s="68" t="str">
        <f aca="false">IF(AND(C13=0,E13=0),"",IF(C13=0,F13/E13*100,IF(E13=0,F13/C13*100,F13/E13*100)))</f>
        <v/>
      </c>
    </row>
    <row r="14" customFormat="false" ht="14.25" hidden="false" customHeight="false" outlineLevel="0" collapsed="false">
      <c r="A14" s="64" t="n">
        <v>649</v>
      </c>
      <c r="B14" s="65" t="s">
        <v>40</v>
      </c>
      <c r="C14" s="66" t="n">
        <v>60</v>
      </c>
      <c r="D14" s="67"/>
      <c r="E14" s="67" t="n">
        <f aca="false">C14+D14</f>
        <v>60</v>
      </c>
      <c r="F14" s="67"/>
      <c r="G14" s="67"/>
      <c r="H14" s="68" t="n">
        <f aca="false">IF(AND(C14=0,E14=0),"",IF(C14=0,F14/E14*100,IF(E14=0,F14/C14*100,F14/E14*100)))</f>
        <v>0</v>
      </c>
    </row>
    <row r="15" customFormat="false" ht="14.25" hidden="false" customHeight="false" outlineLevel="0" collapsed="false">
      <c r="A15" s="64" t="n">
        <v>649</v>
      </c>
      <c r="B15" s="65" t="s">
        <v>41</v>
      </c>
      <c r="C15" s="66" t="n">
        <v>56</v>
      </c>
      <c r="D15" s="67"/>
      <c r="E15" s="67" t="n">
        <f aca="false">C15+D15</f>
        <v>56</v>
      </c>
      <c r="F15" s="67"/>
      <c r="G15" s="67"/>
      <c r="H15" s="68" t="n">
        <f aca="false">IF(AND(C15=0,E15=0),"",IF(C15=0,F15/E15*100,IF(E15=0,F15/C15*100,F15/E15*100)))</f>
        <v>0</v>
      </c>
    </row>
    <row r="16" customFormat="false" ht="14.25" hidden="false" customHeight="false" outlineLevel="0" collapsed="false">
      <c r="A16" s="64" t="n">
        <v>649</v>
      </c>
      <c r="B16" s="65" t="s">
        <v>42</v>
      </c>
      <c r="C16" s="66"/>
      <c r="D16" s="67"/>
      <c r="E16" s="67" t="n">
        <f aca="false">C16+D16</f>
        <v>0</v>
      </c>
      <c r="F16" s="67"/>
      <c r="G16" s="67"/>
      <c r="H16" s="68" t="str">
        <f aca="false">IF(AND(C16=0,E16=0),"",IF(C16=0,F16/E16*100,IF(E16=0,F16/C16*100,F16/E16*100)))</f>
        <v/>
      </c>
    </row>
    <row r="17" customFormat="false" ht="14.25" hidden="false" customHeight="false" outlineLevel="0" collapsed="false">
      <c r="A17" s="64" t="n">
        <v>649</v>
      </c>
      <c r="B17" s="65" t="s">
        <v>43</v>
      </c>
      <c r="C17" s="66" t="n">
        <v>80</v>
      </c>
      <c r="D17" s="67"/>
      <c r="E17" s="67" t="n">
        <f aca="false">C17+D17</f>
        <v>80</v>
      </c>
      <c r="F17" s="67"/>
      <c r="G17" s="67"/>
      <c r="H17" s="68" t="n">
        <f aca="false">IF(AND(C17=0,E17=0),"",IF(C17=0,F17/E17*100,IF(E17=0,F17/C17*100,F17/E17*100)))</f>
        <v>0</v>
      </c>
    </row>
    <row r="18" customFormat="false" ht="14.25" hidden="false" customHeight="false" outlineLevel="0" collapsed="false">
      <c r="A18" s="64" t="n">
        <v>649</v>
      </c>
      <c r="B18" s="65" t="s">
        <v>44</v>
      </c>
      <c r="C18" s="66"/>
      <c r="D18" s="67"/>
      <c r="E18" s="67" t="n">
        <f aca="false">C18+D18</f>
        <v>0</v>
      </c>
      <c r="F18" s="67"/>
      <c r="G18" s="67"/>
      <c r="H18" s="68" t="str">
        <f aca="false">IF(AND(C18=0,E18=0),"",IF(C18=0,F18/E18*100,IF(E18=0,F18/C18*100,F18/E18*100)))</f>
        <v/>
      </c>
    </row>
    <row r="19" s="63" customFormat="true" ht="14.25" hidden="false" customHeight="false" outlineLevel="0" collapsed="false">
      <c r="A19" s="64" t="n">
        <v>649</v>
      </c>
      <c r="B19" s="65" t="s">
        <v>45</v>
      </c>
      <c r="C19" s="66"/>
      <c r="D19" s="67"/>
      <c r="E19" s="67" t="n">
        <f aca="false">C19+D19</f>
        <v>0</v>
      </c>
      <c r="F19" s="67"/>
      <c r="G19" s="67"/>
      <c r="H19" s="68" t="str">
        <f aca="false">IF(AND(C19=0,E19=0),"",IF(C19=0,F19/E19*100,IF(E19=0,F19/C19*100,F19/E19*100)))</f>
        <v/>
      </c>
    </row>
    <row r="20" s="63" customFormat="true" ht="14.25" hidden="false" customHeight="false" outlineLevel="0" collapsed="false">
      <c r="A20" s="64"/>
      <c r="B20" s="65"/>
      <c r="C20" s="66"/>
      <c r="D20" s="67"/>
      <c r="E20" s="67" t="n">
        <f aca="false">C20+D20</f>
        <v>0</v>
      </c>
      <c r="F20" s="67"/>
      <c r="G20" s="67"/>
      <c r="H20" s="68" t="str">
        <f aca="false">IF(AND(C20=0,E20=0),"",IF(C20=0,F20/E20*100,IF(E20=0,F20/C20*100,F20/E20*100)))</f>
        <v/>
      </c>
    </row>
    <row r="21" customFormat="false" ht="14.25" hidden="false" customHeight="false" outlineLevel="0" collapsed="false">
      <c r="A21" s="64" t="n">
        <v>662</v>
      </c>
      <c r="B21" s="65" t="s">
        <v>46</v>
      </c>
      <c r="C21" s="66"/>
      <c r="D21" s="67"/>
      <c r="E21" s="67" t="n">
        <f aca="false">C21+D21</f>
        <v>0</v>
      </c>
      <c r="F21" s="67"/>
      <c r="G21" s="67"/>
      <c r="H21" s="68" t="str">
        <f aca="false">IF(AND(C21=0,E21=0),"",IF(C21=0,F21/E21*100,IF(E21=0,F21/C21*100,F21/E21*100)))</f>
        <v/>
      </c>
    </row>
    <row r="22" customFormat="false" ht="14.25" hidden="false" customHeight="false" outlineLevel="0" collapsed="false">
      <c r="A22" s="64"/>
      <c r="B22" s="65"/>
      <c r="C22" s="66"/>
      <c r="D22" s="67"/>
      <c r="E22" s="67" t="n">
        <f aca="false">C22+D22</f>
        <v>0</v>
      </c>
      <c r="F22" s="67"/>
      <c r="G22" s="67"/>
      <c r="H22" s="68" t="str">
        <f aca="false">IF(AND(C22=0,E22=0),"",IF(C22=0,F22/E22*100,IF(E22=0,F22/C22*100,F22/E22*100)))</f>
        <v/>
      </c>
    </row>
    <row r="23" s="63" customFormat="true" ht="14.25" hidden="false" customHeight="false" outlineLevel="0" collapsed="false">
      <c r="A23" s="64" t="n">
        <v>672</v>
      </c>
      <c r="B23" s="65" t="s">
        <v>47</v>
      </c>
      <c r="C23" s="66" t="n">
        <v>1088.2</v>
      </c>
      <c r="D23" s="67"/>
      <c r="E23" s="67" t="n">
        <f aca="false">C23+D23</f>
        <v>1088.2</v>
      </c>
      <c r="F23" s="67"/>
      <c r="G23" s="67"/>
      <c r="H23" s="68" t="n">
        <f aca="false">IF(AND(C23=0,E23=0),"",IF(C23=0,F23/E23*100,IF(E23=0,F23/C23*100,F23/E23*100)))</f>
        <v>0</v>
      </c>
    </row>
    <row r="24" customFormat="false" ht="14.25" hidden="false" customHeight="false" outlineLevel="0" collapsed="false">
      <c r="A24" s="64" t="n">
        <v>672</v>
      </c>
      <c r="B24" s="65" t="s">
        <v>48</v>
      </c>
      <c r="C24" s="66" t="n">
        <v>9</v>
      </c>
      <c r="D24" s="67"/>
      <c r="E24" s="67" t="n">
        <f aca="false">C24+D24</f>
        <v>9</v>
      </c>
      <c r="F24" s="67"/>
      <c r="G24" s="67"/>
      <c r="H24" s="68" t="n">
        <f aca="false">IF(AND(C24=0,E24=0),"",IF(C24=0,F24/E24*100,IF(E24=0,F24/C24*100,F24/E24*100)))</f>
        <v>0</v>
      </c>
    </row>
    <row r="25" s="63" customFormat="true" ht="14.25" hidden="false" customHeight="false" outlineLevel="0" collapsed="false">
      <c r="A25" s="64" t="n">
        <v>672</v>
      </c>
      <c r="B25" s="65" t="s">
        <v>49</v>
      </c>
      <c r="C25" s="66"/>
      <c r="D25" s="67"/>
      <c r="E25" s="67" t="n">
        <f aca="false">C25+D25</f>
        <v>0</v>
      </c>
      <c r="F25" s="67"/>
      <c r="G25" s="67"/>
      <c r="H25" s="68" t="str">
        <f aca="false">IF(AND(C25=0,E25=0),"",IF(C25=0,F25/E25*100,IF(E25=0,F25/C25*100,F25/E25*100)))</f>
        <v/>
      </c>
    </row>
    <row r="26" customFormat="false" ht="14.25" hidden="false" customHeight="false" outlineLevel="0" collapsed="false">
      <c r="A26" s="64"/>
      <c r="B26" s="69"/>
      <c r="C26" s="66"/>
      <c r="D26" s="67"/>
      <c r="E26" s="67" t="n">
        <f aca="false">C26+D26</f>
        <v>0</v>
      </c>
      <c r="F26" s="67"/>
      <c r="G26" s="67"/>
      <c r="H26" s="68" t="str">
        <f aca="false">IF(AND(C26=0,E26=0),"",IF(C26=0,F26/E26*100,IF(E26=0,F26/C26*100,F26/E26*100)))</f>
        <v/>
      </c>
    </row>
    <row r="27" customFormat="false" ht="14.25" hidden="false" customHeight="false" outlineLevel="0" collapsed="false">
      <c r="A27" s="64" t="n">
        <v>648.672</v>
      </c>
      <c r="B27" s="65" t="s">
        <v>50</v>
      </c>
      <c r="C27" s="66"/>
      <c r="D27" s="67"/>
      <c r="E27" s="67" t="n">
        <f aca="false">C27+D27</f>
        <v>0</v>
      </c>
      <c r="F27" s="67"/>
      <c r="G27" s="67"/>
      <c r="H27" s="68" t="str">
        <f aca="false">IF(AND(C27=0,E27=0),"",IF(C27=0,F27/E27*100,IF(E27=0,F27/C27*100,F27/E27*100)))</f>
        <v/>
      </c>
    </row>
    <row r="28" customFormat="false" ht="14.25" hidden="false" customHeight="false" outlineLevel="0" collapsed="false">
      <c r="A28" s="64" t="n">
        <v>648</v>
      </c>
      <c r="B28" s="65" t="s">
        <v>51</v>
      </c>
      <c r="C28" s="66"/>
      <c r="D28" s="67"/>
      <c r="E28" s="67" t="n">
        <f aca="false">C28+D28</f>
        <v>0</v>
      </c>
      <c r="F28" s="67"/>
      <c r="G28" s="67"/>
      <c r="H28" s="68" t="str">
        <f aca="false">IF(AND(C28=0,E28=0),"",IF(C28=0,F28/E28*100,IF(E28=0,F28/C28*100,F28/E28*100)))</f>
        <v/>
      </c>
    </row>
    <row r="29" customFormat="false" ht="14.25" hidden="false" customHeight="false" outlineLevel="0" collapsed="false">
      <c r="A29" s="64" t="n">
        <v>648</v>
      </c>
      <c r="B29" s="65" t="s">
        <v>52</v>
      </c>
      <c r="C29" s="66"/>
      <c r="D29" s="67"/>
      <c r="E29" s="67" t="n">
        <f aca="false">C29+D29</f>
        <v>0</v>
      </c>
      <c r="F29" s="67"/>
      <c r="G29" s="67"/>
      <c r="H29" s="68" t="str">
        <f aca="false">IF(AND(C29=0,E29=0),"",IF(C29=0,F29/E29*100,IF(E29=0,F29/C29*100,F29/E29*100)))</f>
        <v/>
      </c>
    </row>
    <row r="30" customFormat="false" ht="15" hidden="false" customHeight="false" outlineLevel="0" collapsed="false">
      <c r="A30" s="70"/>
      <c r="B30" s="65"/>
      <c r="C30" s="66"/>
      <c r="D30" s="67"/>
      <c r="E30" s="67" t="n">
        <f aca="false">C30+D30</f>
        <v>0</v>
      </c>
      <c r="F30" s="67"/>
      <c r="G30" s="67"/>
      <c r="H30" s="68" t="str">
        <f aca="false">IF(AND(C30=0,E30=0),"",IF(C30=0,F30/E30*100,IF(E30=0,F30/C30*100,F30/E30*100)))</f>
        <v/>
      </c>
    </row>
    <row r="31" customFormat="false" ht="15" hidden="false" customHeight="false" outlineLevel="0" collapsed="false">
      <c r="A31" s="70"/>
      <c r="B31" s="65"/>
      <c r="C31" s="66"/>
      <c r="D31" s="67"/>
      <c r="E31" s="67" t="n">
        <f aca="false">C31+D31</f>
        <v>0</v>
      </c>
      <c r="F31" s="67"/>
      <c r="G31" s="67"/>
      <c r="H31" s="68" t="str">
        <f aca="false">IF(AND(C31=0,E31=0),"",IF(C31=0,F31/E31*100,IF(E31=0,F31/C31*100,F31/E31*100)))</f>
        <v/>
      </c>
    </row>
    <row r="32" customFormat="false" ht="15" hidden="false" customHeight="false" outlineLevel="0" collapsed="false">
      <c r="A32" s="70"/>
      <c r="B32" s="65"/>
      <c r="C32" s="66"/>
      <c r="D32" s="67"/>
      <c r="E32" s="67" t="n">
        <f aca="false">C32+D32</f>
        <v>0</v>
      </c>
      <c r="F32" s="67"/>
      <c r="G32" s="67"/>
      <c r="H32" s="68" t="str">
        <f aca="false">IF(AND(C32=0,E32=0),"",IF(C32=0,F32/E32*100,IF(E32=0,F32/C32*100,F32/E32*100)))</f>
        <v/>
      </c>
    </row>
    <row r="33" s="63" customFormat="true" ht="15.75" hidden="false" customHeight="false" outlineLevel="0" collapsed="false">
      <c r="A33" s="71"/>
      <c r="B33" s="72"/>
      <c r="C33" s="66"/>
      <c r="D33" s="67"/>
      <c r="E33" s="67" t="n">
        <f aca="false">C33+D33</f>
        <v>0</v>
      </c>
      <c r="F33" s="67"/>
      <c r="G33" s="67"/>
      <c r="H33" s="68" t="str">
        <f aca="false">IF(AND(C33=0,E33=0),"",IF(C33=0,F33/E33*100,IF(E33=0,F33/C33*100,F33/E33*100)))</f>
        <v/>
      </c>
    </row>
    <row r="34" customFormat="false" ht="15.75" hidden="false" customHeight="false" outlineLevel="0" collapsed="false">
      <c r="A34" s="71"/>
      <c r="B34" s="72"/>
      <c r="C34" s="66"/>
      <c r="D34" s="67"/>
      <c r="E34" s="67" t="n">
        <f aca="false">C34+D34</f>
        <v>0</v>
      </c>
      <c r="F34" s="67"/>
      <c r="G34" s="67"/>
      <c r="H34" s="68" t="str">
        <f aca="false">IF(AND(C34=0,E34=0),"",IF(C34=0,F34/E34*100,IF(E34=0,F34/C34*100,F34/E34*100)))</f>
        <v/>
      </c>
    </row>
    <row r="35" customFormat="false" ht="15.75" hidden="false" customHeight="false" outlineLevel="0" collapsed="false">
      <c r="A35" s="71"/>
      <c r="B35" s="72"/>
      <c r="C35" s="66"/>
      <c r="D35" s="67"/>
      <c r="E35" s="67" t="n">
        <f aca="false">C35+D35</f>
        <v>0</v>
      </c>
      <c r="F35" s="67"/>
      <c r="G35" s="67"/>
      <c r="H35" s="68" t="str">
        <f aca="false">IF(AND(C35=0,E35=0),"",IF(C35=0,F35/E35*100,IF(E35=0,F35/C35*100,F35/E35*100)))</f>
        <v/>
      </c>
    </row>
    <row r="36" customFormat="false" ht="15" hidden="false" customHeight="false" outlineLevel="0" collapsed="false">
      <c r="A36" s="70"/>
      <c r="B36" s="65"/>
      <c r="C36" s="66"/>
      <c r="D36" s="67"/>
      <c r="E36" s="67" t="n">
        <f aca="false">C36+D36</f>
        <v>0</v>
      </c>
      <c r="F36" s="67"/>
      <c r="G36" s="67"/>
      <c r="H36" s="68" t="str">
        <f aca="false">IF(AND(C36=0,E36=0),"",IF(C36=0,F36/E36*100,IF(E36=0,F36/C36*100,F36/E36*100)))</f>
        <v/>
      </c>
    </row>
    <row r="37" customFormat="false" ht="15" hidden="false" customHeight="false" outlineLevel="0" collapsed="false">
      <c r="A37" s="70"/>
      <c r="B37" s="65"/>
      <c r="C37" s="66"/>
      <c r="D37" s="67"/>
      <c r="E37" s="67" t="n">
        <f aca="false">C37+D37</f>
        <v>0</v>
      </c>
      <c r="F37" s="67"/>
      <c r="G37" s="67"/>
      <c r="H37" s="68" t="str">
        <f aca="false">IF(AND(C37=0,E37=0),"",IF(C37=0,F37/E37*100,IF(E37=0,F37/C37*100,F37/E37*100)))</f>
        <v/>
      </c>
    </row>
    <row r="38" customFormat="false" ht="15" hidden="false" customHeight="false" outlineLevel="0" collapsed="false">
      <c r="A38" s="70"/>
      <c r="B38" s="65"/>
      <c r="C38" s="66"/>
      <c r="D38" s="67"/>
      <c r="E38" s="67" t="n">
        <f aca="false">C38+D38</f>
        <v>0</v>
      </c>
      <c r="F38" s="67"/>
      <c r="G38" s="67"/>
      <c r="H38" s="68"/>
    </row>
    <row r="39" customFormat="false" ht="15" hidden="false" customHeight="false" outlineLevel="0" collapsed="false">
      <c r="A39" s="70"/>
      <c r="B39" s="65"/>
      <c r="C39" s="66"/>
      <c r="D39" s="67"/>
      <c r="E39" s="67" t="n">
        <f aca="false">C39+D39</f>
        <v>0</v>
      </c>
      <c r="F39" s="67"/>
      <c r="G39" s="67"/>
      <c r="H39" s="68"/>
    </row>
    <row r="40" customFormat="false" ht="15.75" hidden="false" customHeight="false" outlineLevel="0" collapsed="false">
      <c r="A40" s="73"/>
      <c r="B40" s="69"/>
      <c r="C40" s="66"/>
      <c r="D40" s="67"/>
      <c r="E40" s="67"/>
      <c r="F40" s="67"/>
      <c r="G40" s="67"/>
      <c r="H40" s="68" t="str">
        <f aca="false">IF(AND(C40=0,E40=0),"",IF(C40=0,F40/E40*100,IF(E40=0,F40/C40*100,F40/E40*100)))</f>
        <v/>
      </c>
    </row>
    <row r="41" s="57" customFormat="true" ht="17.25" hidden="false" customHeight="false" outlineLevel="0" collapsed="false">
      <c r="A41" s="74"/>
      <c r="B41" s="74" t="s">
        <v>53</v>
      </c>
      <c r="C41" s="55" t="n">
        <f aca="false">SUM(C42:C47)</f>
        <v>0</v>
      </c>
      <c r="D41" s="55" t="n">
        <f aca="false">SUM(D42:D47)</f>
        <v>0</v>
      </c>
      <c r="E41" s="55" t="n">
        <f aca="false">SUM(E42:E47)</f>
        <v>0</v>
      </c>
      <c r="F41" s="55" t="n">
        <f aca="false">SUM(F42:F47)</f>
        <v>0</v>
      </c>
      <c r="G41" s="55" t="n">
        <f aca="false">SUM(G42:G47)</f>
        <v>0</v>
      </c>
      <c r="H41" s="75" t="str">
        <f aca="false">IF(AND(C41=0,E41=0),"",IF(C41=0,F41/E41*100,IF(E41=0,F41/C41*100,F41/E41*100)))</f>
        <v/>
      </c>
    </row>
    <row r="42" customFormat="false" ht="15" hidden="false" customHeight="false" outlineLevel="0" collapsed="false">
      <c r="A42" s="76" t="n">
        <v>672</v>
      </c>
      <c r="B42" s="77" t="s">
        <v>54</v>
      </c>
      <c r="C42" s="78"/>
      <c r="D42" s="79"/>
      <c r="E42" s="79" t="n">
        <f aca="false">C42+D42</f>
        <v>0</v>
      </c>
      <c r="F42" s="79"/>
      <c r="G42" s="79"/>
      <c r="H42" s="68" t="str">
        <f aca="false">IF(AND(C42=0,E42=0),"",IF(C42=0,F42/E42*100,IF(E42=0,F42/C42*100,F42/E42*100)))</f>
        <v/>
      </c>
    </row>
    <row r="43" customFormat="false" ht="14.25" hidden="false" customHeight="false" outlineLevel="0" collapsed="false">
      <c r="A43" s="64" t="n">
        <v>672</v>
      </c>
      <c r="B43" s="65" t="s">
        <v>55</v>
      </c>
      <c r="C43" s="66"/>
      <c r="D43" s="67"/>
      <c r="E43" s="79" t="n">
        <f aca="false">C43+D43</f>
        <v>0</v>
      </c>
      <c r="F43" s="67"/>
      <c r="G43" s="67"/>
      <c r="H43" s="68" t="str">
        <f aca="false">IF(AND(C43=0,E43=0),"",IF(C43=0,F43/E43*100,IF(E43=0,F43/C43*100,F43/E43*100)))</f>
        <v/>
      </c>
    </row>
    <row r="44" customFormat="false" ht="15" hidden="false" customHeight="false" outlineLevel="0" collapsed="false">
      <c r="A44" s="70"/>
      <c r="B44" s="65"/>
      <c r="C44" s="66"/>
      <c r="D44" s="67"/>
      <c r="E44" s="79" t="n">
        <f aca="false">C44+D44</f>
        <v>0</v>
      </c>
      <c r="F44" s="67"/>
      <c r="G44" s="67"/>
      <c r="H44" s="68" t="str">
        <f aca="false">IF(AND(C44=0,E44=0),"",IF(C44=0,F44/E44*100,IF(E44=0,F44/C44*100,F44/E44*100)))</f>
        <v/>
      </c>
    </row>
    <row r="45" customFormat="false" ht="15" hidden="false" customHeight="false" outlineLevel="0" collapsed="false">
      <c r="A45" s="70"/>
      <c r="B45" s="70"/>
      <c r="C45" s="66"/>
      <c r="D45" s="67"/>
      <c r="E45" s="79" t="n">
        <f aca="false">C45+D45</f>
        <v>0</v>
      </c>
      <c r="F45" s="67"/>
      <c r="G45" s="67"/>
      <c r="H45" s="68" t="str">
        <f aca="false">IF(AND(C45=0,E45=0),"",IF(C45=0,F45/E45*100,IF(E45=0,F45/C45*100,F45/E45*100)))</f>
        <v/>
      </c>
    </row>
    <row r="46" customFormat="false" ht="15" hidden="false" customHeight="false" outlineLevel="0" collapsed="false">
      <c r="A46" s="70"/>
      <c r="B46" s="70"/>
      <c r="C46" s="66"/>
      <c r="D46" s="67"/>
      <c r="E46" s="79" t="n">
        <f aca="false">C46+D46</f>
        <v>0</v>
      </c>
      <c r="F46" s="67"/>
      <c r="G46" s="67"/>
      <c r="H46" s="68" t="str">
        <f aca="false">IF(AND(C46=0,E46=0),"",IF(C46=0,F46/E46*100,IF(E46=0,F46/C46*100,F46/E46*100)))</f>
        <v/>
      </c>
    </row>
    <row r="47" customFormat="false" ht="15" hidden="false" customHeight="false" outlineLevel="0" collapsed="false">
      <c r="A47" s="73"/>
      <c r="B47" s="73"/>
      <c r="C47" s="66"/>
      <c r="D47" s="67"/>
      <c r="E47" s="67"/>
      <c r="F47" s="67"/>
      <c r="G47" s="67"/>
      <c r="H47" s="68" t="str">
        <f aca="false">IF(AND(C47=0,E47=0),"",IF(C47=0,F47/E47*100,IF(E47=0,F47/C47*100,F47/E47*100)))</f>
        <v/>
      </c>
    </row>
  </sheetData>
  <mergeCells count="8">
    <mergeCell ref="A2:B3"/>
    <mergeCell ref="C2:C3"/>
    <mergeCell ref="D2:D3"/>
    <mergeCell ref="E2:E3"/>
    <mergeCell ref="F2:G2"/>
    <mergeCell ref="H2:H3"/>
    <mergeCell ref="A4:B4"/>
    <mergeCell ref="A5:H5"/>
  </mergeCells>
  <printOptions headings="false" gridLines="false" gridLinesSet="true" horizontalCentered="false" verticalCentered="false"/>
  <pageMargins left="0.511805555555555" right="0.31527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I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5" activeCellId="0" sqref="E45"/>
    </sheetView>
  </sheetViews>
  <sheetFormatPr defaultRowHeight="12.75"/>
  <cols>
    <col collapsed="false" hidden="false" max="1" min="1" style="80" width="5.72448979591837"/>
    <col collapsed="false" hidden="false" max="2" min="2" style="0" width="8.63775510204082"/>
    <col collapsed="false" hidden="false" max="3" min="3" style="0" width="21.4897959183673"/>
    <col collapsed="false" hidden="false" max="9" min="4" style="0" width="9.93367346938776"/>
    <col collapsed="false" hidden="false" max="1025" min="10" style="0" width="8.75"/>
  </cols>
  <sheetData>
    <row r="1" customFormat="false" ht="6" hidden="false" customHeight="true" outlineLevel="0" collapsed="false">
      <c r="A1" s="0"/>
      <c r="B1" s="41"/>
      <c r="C1" s="41"/>
      <c r="D1" s="41"/>
      <c r="E1" s="41"/>
      <c r="F1" s="41"/>
      <c r="G1" s="41"/>
      <c r="H1" s="41"/>
      <c r="I1" s="41"/>
    </row>
    <row r="2" customFormat="false" ht="24" hidden="false" customHeight="true" outlineLevel="0" collapsed="false">
      <c r="A2" s="43" t="s">
        <v>56</v>
      </c>
      <c r="B2" s="43"/>
      <c r="C2" s="43"/>
      <c r="D2" s="44" t="s">
        <v>57</v>
      </c>
      <c r="E2" s="45" t="s">
        <v>6</v>
      </c>
      <c r="F2" s="45" t="s">
        <v>7</v>
      </c>
      <c r="G2" s="46" t="s">
        <v>29</v>
      </c>
      <c r="H2" s="46"/>
      <c r="I2" s="47" t="s">
        <v>30</v>
      </c>
    </row>
    <row r="3" customFormat="false" ht="13.5" hidden="false" customHeight="false" outlineLevel="0" collapsed="false">
      <c r="A3" s="43"/>
      <c r="B3" s="43"/>
      <c r="C3" s="43"/>
      <c r="D3" s="44"/>
      <c r="E3" s="45"/>
      <c r="F3" s="45"/>
      <c r="G3" s="21" t="s">
        <v>31</v>
      </c>
      <c r="H3" s="21" t="s">
        <v>32</v>
      </c>
      <c r="I3" s="47"/>
    </row>
    <row r="4" s="51" customFormat="true" ht="18.75" hidden="false" customHeight="false" outlineLevel="0" collapsed="false">
      <c r="A4" s="48" t="s">
        <v>58</v>
      </c>
      <c r="B4" s="48"/>
      <c r="C4" s="48"/>
      <c r="D4" s="81" t="n">
        <f aca="false">D6+D46</f>
        <v>2313.2</v>
      </c>
      <c r="E4" s="81" t="n">
        <f aca="false">E6+E46</f>
        <v>0</v>
      </c>
      <c r="F4" s="81" t="n">
        <f aca="false">D4+E4</f>
        <v>2313.2</v>
      </c>
      <c r="G4" s="81" t="n">
        <f aca="false">G6+G46</f>
        <v>0</v>
      </c>
      <c r="H4" s="81" t="n">
        <f aca="false">H6+H46</f>
        <v>0</v>
      </c>
      <c r="I4" s="50" t="n">
        <f aca="false">IF(AND(D4=0,F4=0),"",IF(D4=0,G4/F4*100,IF(F4=0,G4/D4*100,G4/F4*100)))</f>
        <v>0</v>
      </c>
    </row>
    <row r="5" customFormat="false" ht="6" hidden="false" customHeight="true" outlineLevel="0" collapsed="false">
      <c r="A5" s="82"/>
      <c r="B5" s="83"/>
      <c r="C5" s="84"/>
      <c r="D5" s="85"/>
      <c r="E5" s="86"/>
      <c r="F5" s="86"/>
      <c r="G5" s="86"/>
      <c r="H5" s="86"/>
      <c r="I5" s="87" t="str">
        <f aca="false">IF(D5=0,"",G5/D5*100)</f>
        <v/>
      </c>
    </row>
    <row r="6" s="57" customFormat="true" ht="16.5" hidden="false" customHeight="false" outlineLevel="0" collapsed="false">
      <c r="A6" s="88" t="s">
        <v>34</v>
      </c>
      <c r="B6" s="89" t="s">
        <v>59</v>
      </c>
      <c r="C6" s="89"/>
      <c r="D6" s="55" t="n">
        <f aca="false">D7+D13+D22+D20+D21+SUM(D38:D45)</f>
        <v>2313.2</v>
      </c>
      <c r="E6" s="55" t="n">
        <f aca="false">E7+E13+E22+E20+E21+E38+E39+E40+E41+E42+E43+E44+E45</f>
        <v>0</v>
      </c>
      <c r="F6" s="55" t="n">
        <f aca="false">F7+F13+F22+F20+F21+F38+F39+F40+F41+F42+F43+F44+F45</f>
        <v>1913.2</v>
      </c>
      <c r="G6" s="55" t="n">
        <f aca="false">G7+G13+G22+G20+G21+G38+G39+G40+G41+G42+G43+G44+G45</f>
        <v>0</v>
      </c>
      <c r="H6" s="55" t="n">
        <f aca="false">H7+H13+H22+H20+H21+H38+H39+H40+H41+H42+H43+H44+H45</f>
        <v>0</v>
      </c>
      <c r="I6" s="90" t="n">
        <f aca="false">IF(AND(D6=0,F6=0),"",IF(D6=0,G6/F6*100,IF(F6=0,G6/D6*100,G6/F6*100)))</f>
        <v>0</v>
      </c>
    </row>
    <row r="7" s="63" customFormat="true" ht="13.5" hidden="false" customHeight="false" outlineLevel="0" collapsed="false">
      <c r="A7" s="91" t="n">
        <v>501</v>
      </c>
      <c r="B7" s="92" t="s">
        <v>60</v>
      </c>
      <c r="C7" s="93"/>
      <c r="D7" s="94" t="n">
        <f aca="false">SUM(D8:D12)</f>
        <v>1048</v>
      </c>
      <c r="E7" s="94" t="n">
        <f aca="false">SUM(E8:E12)</f>
        <v>0</v>
      </c>
      <c r="F7" s="94" t="n">
        <f aca="false">SUM(F8:F12)</f>
        <v>648</v>
      </c>
      <c r="G7" s="94" t="n">
        <f aca="false">SUM(G8:G12)</f>
        <v>0</v>
      </c>
      <c r="H7" s="94" t="n">
        <f aca="false">SUM(H8:H12)</f>
        <v>0</v>
      </c>
      <c r="I7" s="95" t="n">
        <f aca="false">IF(AND(D7=0,F7=0),"",IF(D7=0,G7/F7*100,IF(F7=0,G7/D7*100,G7/F7*100)))</f>
        <v>0</v>
      </c>
    </row>
    <row r="8" customFormat="false" ht="12.75" hidden="false" customHeight="false" outlineLevel="0" collapsed="false">
      <c r="A8" s="96"/>
      <c r="B8" s="97" t="s">
        <v>61</v>
      </c>
      <c r="C8" s="98" t="s">
        <v>62</v>
      </c>
      <c r="D8" s="99" t="n">
        <v>620</v>
      </c>
      <c r="E8" s="29"/>
      <c r="F8" s="29" t="n">
        <f aca="false">D8+E8</f>
        <v>620</v>
      </c>
      <c r="G8" s="29"/>
      <c r="H8" s="29"/>
      <c r="I8" s="95" t="n">
        <f aca="false">IF(AND(D8=0,F8=0),"",IF(D8=0,G8/F8*100,IF(F8=0,G8/D8*100,G8/F8*100)))</f>
        <v>0</v>
      </c>
    </row>
    <row r="9" customFormat="false" ht="12.75" hidden="false" customHeight="false" outlineLevel="0" collapsed="false">
      <c r="A9" s="96"/>
      <c r="B9" s="97"/>
      <c r="C9" s="98" t="s">
        <v>63</v>
      </c>
      <c r="D9" s="99" t="n">
        <v>9</v>
      </c>
      <c r="E9" s="29"/>
      <c r="F9" s="29" t="n">
        <f aca="false">D9+E9</f>
        <v>9</v>
      </c>
      <c r="G9" s="29"/>
      <c r="H9" s="29"/>
      <c r="I9" s="95" t="n">
        <f aca="false">IF(AND(D9=0,F9=0),"",IF(D9=0,G9/F9*100,IF(F9=0,G9/D9*100,G9/F9*100)))</f>
        <v>0</v>
      </c>
    </row>
    <row r="10" customFormat="false" ht="12.75" hidden="false" customHeight="false" outlineLevel="0" collapsed="false">
      <c r="A10" s="96"/>
      <c r="B10" s="100"/>
      <c r="C10" s="101" t="s">
        <v>64</v>
      </c>
      <c r="D10" s="99" t="n">
        <v>9</v>
      </c>
      <c r="E10" s="29"/>
      <c r="F10" s="29" t="n">
        <f aca="false">D10+E10</f>
        <v>9</v>
      </c>
      <c r="G10" s="29"/>
      <c r="H10" s="29"/>
      <c r="I10" s="95" t="n">
        <f aca="false">IF(AND(D10=0,F10=0),"",IF(D10=0,G10/F10*100,IF(F10=0,G10/D10*100,G10/F10*100)))</f>
        <v>0</v>
      </c>
    </row>
    <row r="11" customFormat="false" ht="12.75" hidden="false" customHeight="false" outlineLevel="0" collapsed="false">
      <c r="A11" s="96"/>
      <c r="B11" s="100"/>
      <c r="C11" s="101" t="s">
        <v>65</v>
      </c>
      <c r="D11" s="99" t="n">
        <v>10</v>
      </c>
      <c r="E11" s="29"/>
      <c r="F11" s="29" t="n">
        <f aca="false">D11+E11</f>
        <v>10</v>
      </c>
      <c r="G11" s="29"/>
      <c r="H11" s="29"/>
      <c r="I11" s="95" t="n">
        <f aca="false">IF(AND(D11=0,F11=0),"",IF(D11=0,G11/F11*100,IF(F11=0,G11/D11*100,G11/F11*100)))</f>
        <v>0</v>
      </c>
    </row>
    <row r="12" customFormat="false" ht="12.75" hidden="false" customHeight="false" outlineLevel="0" collapsed="false">
      <c r="A12" s="96"/>
      <c r="B12" s="97"/>
      <c r="C12" s="98" t="s">
        <v>66</v>
      </c>
      <c r="D12" s="99" t="n">
        <v>400</v>
      </c>
      <c r="E12" s="29"/>
      <c r="F12" s="29"/>
      <c r="G12" s="29"/>
      <c r="H12" s="29"/>
      <c r="I12" s="95" t="n">
        <f aca="false">IF(AND(D12=0,F12=0),"",IF(D12=0,G12/F12*100,IF(F12=0,G12/D12*100,G12/F12*100)))</f>
        <v>0</v>
      </c>
    </row>
    <row r="13" s="63" customFormat="true" ht="12.75" hidden="false" customHeight="false" outlineLevel="0" collapsed="false">
      <c r="A13" s="91" t="n">
        <v>502</v>
      </c>
      <c r="B13" s="102" t="s">
        <v>67</v>
      </c>
      <c r="C13" s="102"/>
      <c r="D13" s="94" t="n">
        <f aca="false">SUM(D14:D19)</f>
        <v>560</v>
      </c>
      <c r="E13" s="94" t="n">
        <f aca="false">SUM(E14:E19)</f>
        <v>0</v>
      </c>
      <c r="F13" s="94" t="n">
        <f aca="false">SUM(F14:F19)</f>
        <v>560</v>
      </c>
      <c r="G13" s="94" t="n">
        <f aca="false">SUM(G14:G19)</f>
        <v>0</v>
      </c>
      <c r="H13" s="94" t="n">
        <f aca="false">SUM(H14:H19)</f>
        <v>0</v>
      </c>
      <c r="I13" s="95" t="n">
        <f aca="false">IF(AND(D13=0,F13=0),"",IF(D13=0,G13/F13*100,IF(F13=0,G13/D13*100,G13/F13*100)))</f>
        <v>0</v>
      </c>
    </row>
    <row r="14" customFormat="false" ht="12.75" hidden="false" customHeight="false" outlineLevel="0" collapsed="false">
      <c r="A14" s="96"/>
      <c r="B14" s="97" t="s">
        <v>61</v>
      </c>
      <c r="C14" s="98" t="s">
        <v>68</v>
      </c>
      <c r="D14" s="99" t="n">
        <v>120</v>
      </c>
      <c r="E14" s="29"/>
      <c r="F14" s="29" t="n">
        <f aca="false">D14+E14</f>
        <v>120</v>
      </c>
      <c r="G14" s="29"/>
      <c r="H14" s="29"/>
      <c r="I14" s="95" t="n">
        <f aca="false">IF(AND(D14=0,F14=0),"",IF(D14=0,G14/F14*100,IF(F14=0,G14/D14*100,G14/F14*100)))</f>
        <v>0</v>
      </c>
    </row>
    <row r="15" customFormat="false" ht="12.75" hidden="false" customHeight="false" outlineLevel="0" collapsed="false">
      <c r="A15" s="96"/>
      <c r="B15" s="97"/>
      <c r="C15" s="98" t="s">
        <v>69</v>
      </c>
      <c r="D15" s="99" t="n">
        <v>360</v>
      </c>
      <c r="E15" s="29"/>
      <c r="F15" s="29" t="n">
        <f aca="false">D15+E15</f>
        <v>360</v>
      </c>
      <c r="G15" s="29"/>
      <c r="H15" s="29"/>
      <c r="I15" s="95" t="n">
        <f aca="false">IF(AND(D15=0,F15=0),"",IF(D15=0,G15/F15*100,IF(F15=0,G15/D15*100,G15/F15*100)))</f>
        <v>0</v>
      </c>
    </row>
    <row r="16" customFormat="false" ht="12.75" hidden="false" customHeight="false" outlineLevel="0" collapsed="false">
      <c r="A16" s="96"/>
      <c r="B16" s="97"/>
      <c r="C16" s="98" t="s">
        <v>70</v>
      </c>
      <c r="D16" s="99" t="n">
        <v>25</v>
      </c>
      <c r="E16" s="29"/>
      <c r="F16" s="29" t="n">
        <f aca="false">D16+E16</f>
        <v>25</v>
      </c>
      <c r="G16" s="29"/>
      <c r="H16" s="29"/>
      <c r="I16" s="95" t="n">
        <f aca="false">IF(AND(D16=0,F16=0),"",IF(D16=0,G16/F16*100,IF(F16=0,G16/D16*100,G16/F16*100)))</f>
        <v>0</v>
      </c>
    </row>
    <row r="17" customFormat="false" ht="12.75" hidden="false" customHeight="false" outlineLevel="0" collapsed="false">
      <c r="A17" s="96"/>
      <c r="B17" s="97"/>
      <c r="C17" s="98" t="s">
        <v>71</v>
      </c>
      <c r="D17" s="99"/>
      <c r="E17" s="29"/>
      <c r="F17" s="29" t="n">
        <f aca="false">D17+E17</f>
        <v>0</v>
      </c>
      <c r="G17" s="29"/>
      <c r="H17" s="29"/>
      <c r="I17" s="95" t="str">
        <f aca="false">IF(AND(D17=0,F17=0),"",IF(D17=0,G17/F17*100,IF(F17=0,G17/D17*100,G17/F17*100)))</f>
        <v/>
      </c>
    </row>
    <row r="18" customFormat="false" ht="12.75" hidden="false" customHeight="false" outlineLevel="0" collapsed="false">
      <c r="A18" s="96" t="n">
        <v>518</v>
      </c>
      <c r="B18" s="97" t="s">
        <v>72</v>
      </c>
      <c r="C18" s="98" t="s">
        <v>73</v>
      </c>
      <c r="D18" s="99" t="n">
        <v>30</v>
      </c>
      <c r="E18" s="29"/>
      <c r="F18" s="29" t="n">
        <f aca="false">D18+E18</f>
        <v>30</v>
      </c>
      <c r="G18" s="29"/>
      <c r="H18" s="29"/>
      <c r="I18" s="95" t="n">
        <f aca="false">IF(AND(D18=0,F18=0),"",IF(D18=0,G18/F18*100,IF(F18=0,G18/D18*100,G18/F18*100)))</f>
        <v>0</v>
      </c>
    </row>
    <row r="19" customFormat="false" ht="13.5" hidden="false" customHeight="false" outlineLevel="0" collapsed="false">
      <c r="A19" s="103" t="n">
        <v>518</v>
      </c>
      <c r="B19" s="104" t="s">
        <v>72</v>
      </c>
      <c r="C19" s="105" t="s">
        <v>74</v>
      </c>
      <c r="D19" s="106" t="n">
        <v>25</v>
      </c>
      <c r="E19" s="107"/>
      <c r="F19" s="107" t="n">
        <f aca="false">D19+E19</f>
        <v>25</v>
      </c>
      <c r="G19" s="107"/>
      <c r="H19" s="107"/>
      <c r="I19" s="108" t="n">
        <f aca="false">IF(AND(D19=0,F19=0),"",IF(D19=0,G19/F19*100,IF(F19=0,G19/D19*100,G19/F19*100)))</f>
        <v>0</v>
      </c>
    </row>
    <row r="20" s="63" customFormat="true" ht="13.5" hidden="false" customHeight="false" outlineLevel="0" collapsed="false">
      <c r="A20" s="109" t="n">
        <v>511</v>
      </c>
      <c r="B20" s="110" t="s">
        <v>75</v>
      </c>
      <c r="C20" s="110"/>
      <c r="D20" s="111" t="n">
        <v>50</v>
      </c>
      <c r="E20" s="112"/>
      <c r="F20" s="113" t="n">
        <f aca="false">D20+E20</f>
        <v>50</v>
      </c>
      <c r="G20" s="112"/>
      <c r="H20" s="112"/>
      <c r="I20" s="114" t="n">
        <f aca="false">IF(AND(D20=0,F20=0),"",IF(D20=0,G20/F20*100,IF(F20=0,G20/D20*100,G20/F20*100)))</f>
        <v>0</v>
      </c>
    </row>
    <row r="21" customFormat="false" ht="12.75" hidden="false" customHeight="false" outlineLevel="0" collapsed="false">
      <c r="A21" s="115" t="n">
        <v>512</v>
      </c>
      <c r="B21" s="116" t="s">
        <v>76</v>
      </c>
      <c r="C21" s="117"/>
      <c r="D21" s="118" t="n">
        <v>5</v>
      </c>
      <c r="E21" s="119"/>
      <c r="F21" s="120" t="n">
        <f aca="false">D21+E21</f>
        <v>5</v>
      </c>
      <c r="G21" s="119"/>
      <c r="H21" s="119"/>
      <c r="I21" s="121" t="n">
        <f aca="false">IF(AND(D21=0,F21=0),"",IF(D21=0,G21/F21*100,IF(F21=0,G21/D21*100,G21/F21*100)))</f>
        <v>0</v>
      </c>
    </row>
    <row r="22" customFormat="false" ht="12.75" hidden="false" customHeight="false" outlineLevel="0" collapsed="false">
      <c r="A22" s="91" t="n">
        <v>518</v>
      </c>
      <c r="B22" s="93" t="s">
        <v>77</v>
      </c>
      <c r="C22" s="93"/>
      <c r="D22" s="94" t="n">
        <f aca="false">SUM(D23:D37)</f>
        <v>340.1</v>
      </c>
      <c r="E22" s="94" t="n">
        <f aca="false">SUM(E23:E37)</f>
        <v>0</v>
      </c>
      <c r="F22" s="94" t="n">
        <f aca="false">SUM(F23:F37)</f>
        <v>340.1</v>
      </c>
      <c r="G22" s="94" t="n">
        <f aca="false">SUM(G23:G37)</f>
        <v>0</v>
      </c>
      <c r="H22" s="94" t="n">
        <f aca="false">SUM(H23:H37)</f>
        <v>0</v>
      </c>
      <c r="I22" s="95" t="n">
        <f aca="false">IF(AND(D22=0,F22=0),"",IF(D22=0,G22/F22*100,IF(F22=0,G22/D22*100,G22/F22*100)))</f>
        <v>0</v>
      </c>
    </row>
    <row r="23" customFormat="false" ht="12.75" hidden="false" customHeight="false" outlineLevel="0" collapsed="false">
      <c r="A23" s="96"/>
      <c r="B23" s="97" t="s">
        <v>61</v>
      </c>
      <c r="C23" s="122" t="s">
        <v>78</v>
      </c>
      <c r="D23" s="99" t="n">
        <v>17</v>
      </c>
      <c r="E23" s="29"/>
      <c r="F23" s="29" t="n">
        <f aca="false">D23+E23</f>
        <v>17</v>
      </c>
      <c r="G23" s="29"/>
      <c r="H23" s="29"/>
      <c r="I23" s="95" t="n">
        <f aca="false">IF(AND(D23=0,F23=0),"",IF(D23=0,G23/F23*100,IF(F23=0,G23/D23*100,G23/F23*100)))</f>
        <v>0</v>
      </c>
    </row>
    <row r="24" customFormat="false" ht="12.75" hidden="false" customHeight="false" outlineLevel="0" collapsed="false">
      <c r="A24" s="96"/>
      <c r="B24" s="97"/>
      <c r="C24" s="122" t="s">
        <v>79</v>
      </c>
      <c r="D24" s="99" t="n">
        <v>3</v>
      </c>
      <c r="E24" s="29"/>
      <c r="F24" s="29" t="n">
        <f aca="false">D24+E24</f>
        <v>3</v>
      </c>
      <c r="G24" s="29"/>
      <c r="H24" s="29"/>
      <c r="I24" s="95" t="n">
        <f aca="false">IF(AND(D24=0,F24=0),"",IF(D24=0,G24/F24*100,IF(F24=0,G24/D24*100,G24/F24*100)))</f>
        <v>0</v>
      </c>
    </row>
    <row r="25" customFormat="false" ht="12.75" hidden="false" customHeight="false" outlineLevel="0" collapsed="false">
      <c r="A25" s="96"/>
      <c r="B25" s="97"/>
      <c r="C25" s="122" t="s">
        <v>80</v>
      </c>
      <c r="D25" s="99" t="n">
        <v>10</v>
      </c>
      <c r="E25" s="29"/>
      <c r="F25" s="29" t="n">
        <f aca="false">D25+E25</f>
        <v>10</v>
      </c>
      <c r="G25" s="29"/>
      <c r="H25" s="29"/>
      <c r="I25" s="95" t="n">
        <f aca="false">IF(AND(D25=0,F25=0),"",IF(D25=0,G25/F25*100,IF(F25=0,G25/D25*100,G25/F25*100)))</f>
        <v>0</v>
      </c>
    </row>
    <row r="26" customFormat="false" ht="12.75" hidden="false" customHeight="false" outlineLevel="0" collapsed="false">
      <c r="A26" s="96"/>
      <c r="B26" s="97"/>
      <c r="C26" s="122" t="s">
        <v>81</v>
      </c>
      <c r="D26" s="99"/>
      <c r="E26" s="29"/>
      <c r="F26" s="29" t="n">
        <f aca="false">D26+E26</f>
        <v>0</v>
      </c>
      <c r="G26" s="29"/>
      <c r="H26" s="29"/>
      <c r="I26" s="95" t="str">
        <f aca="false">IF(AND(D26=0,F26=0),"",IF(D26=0,G26/F26*100,IF(F26=0,G26/D26*100,G26/F26*100)))</f>
        <v/>
      </c>
    </row>
    <row r="27" customFormat="false" ht="12.75" hidden="false" customHeight="false" outlineLevel="0" collapsed="false">
      <c r="A27" s="96"/>
      <c r="B27" s="97"/>
      <c r="C27" s="122" t="s">
        <v>82</v>
      </c>
      <c r="D27" s="99" t="n">
        <v>20</v>
      </c>
      <c r="E27" s="29"/>
      <c r="F27" s="29" t="n">
        <f aca="false">D27+E27</f>
        <v>20</v>
      </c>
      <c r="G27" s="29"/>
      <c r="H27" s="29"/>
      <c r="I27" s="95" t="n">
        <f aca="false">IF(AND(D27=0,F27=0),"",IF(D27=0,G27/F27*100,IF(F27=0,G27/D27*100,G27/F27*100)))</f>
        <v>0</v>
      </c>
    </row>
    <row r="28" customFormat="false" ht="12.75" hidden="false" customHeight="false" outlineLevel="0" collapsed="false">
      <c r="A28" s="96"/>
      <c r="B28" s="97"/>
      <c r="C28" s="122" t="s">
        <v>83</v>
      </c>
      <c r="D28" s="99" t="n">
        <v>20</v>
      </c>
      <c r="E28" s="29"/>
      <c r="F28" s="29" t="n">
        <f aca="false">D28+E28</f>
        <v>20</v>
      </c>
      <c r="G28" s="29"/>
      <c r="H28" s="29"/>
      <c r="I28" s="95" t="n">
        <f aca="false">IF(AND(D28=0,F28=0),"",IF(D28=0,G28/F28*100,IF(F28=0,G28/D28*100,G28/F28*100)))</f>
        <v>0</v>
      </c>
    </row>
    <row r="29" customFormat="false" ht="12.75" hidden="false" customHeight="false" outlineLevel="0" collapsed="false">
      <c r="A29" s="96"/>
      <c r="B29" s="123"/>
      <c r="C29" s="122" t="s">
        <v>84</v>
      </c>
      <c r="D29" s="99" t="n">
        <v>10.5</v>
      </c>
      <c r="E29" s="29"/>
      <c r="F29" s="29" t="n">
        <f aca="false">D29+E29</f>
        <v>10.5</v>
      </c>
      <c r="G29" s="29"/>
      <c r="H29" s="29"/>
      <c r="I29" s="95" t="n">
        <f aca="false">IF(AND(D29=0,F29=0),"",IF(D29=0,G29/F29*100,IF(F29=0,G29/D29*100,G29/F29*100)))</f>
        <v>0</v>
      </c>
    </row>
    <row r="30" customFormat="false" ht="12.75" hidden="false" customHeight="false" outlineLevel="0" collapsed="false">
      <c r="A30" s="96"/>
      <c r="B30" s="97"/>
      <c r="C30" s="122" t="s">
        <v>85</v>
      </c>
      <c r="D30" s="99" t="n">
        <v>15</v>
      </c>
      <c r="E30" s="29"/>
      <c r="F30" s="29" t="n">
        <f aca="false">D30+E30</f>
        <v>15</v>
      </c>
      <c r="G30" s="29"/>
      <c r="H30" s="29"/>
      <c r="I30" s="95" t="n">
        <f aca="false">IF(AND(D30=0,F30=0),"",IF(D30=0,G30/F30*100,IF(F30=0,G30/D30*100,G30/F30*100)))</f>
        <v>0</v>
      </c>
    </row>
    <row r="31" customFormat="false" ht="12.75" hidden="false" customHeight="false" outlineLevel="0" collapsed="false">
      <c r="A31" s="96"/>
      <c r="B31" s="97"/>
      <c r="C31" s="122" t="s">
        <v>86</v>
      </c>
      <c r="D31" s="99"/>
      <c r="E31" s="29"/>
      <c r="F31" s="29" t="n">
        <f aca="false">D31+E31</f>
        <v>0</v>
      </c>
      <c r="G31" s="29"/>
      <c r="H31" s="29"/>
      <c r="I31" s="95" t="str">
        <f aca="false">IF(AND(D31=0,F31=0),"",IF(D31=0,G31/F31*100,IF(F31=0,G31/D31*100,G31/F31*100)))</f>
        <v/>
      </c>
    </row>
    <row r="32" customFormat="false" ht="12.75" hidden="false" customHeight="false" outlineLevel="0" collapsed="false">
      <c r="A32" s="96"/>
      <c r="B32" s="97"/>
      <c r="C32" s="122" t="s">
        <v>87</v>
      </c>
      <c r="D32" s="99" t="n">
        <v>13</v>
      </c>
      <c r="E32" s="29"/>
      <c r="F32" s="29" t="n">
        <f aca="false">D32+E32</f>
        <v>13</v>
      </c>
      <c r="G32" s="29"/>
      <c r="H32" s="29"/>
      <c r="I32" s="95" t="n">
        <f aca="false">IF(AND(D32=0,F32=0),"",IF(D32=0,G32/F32*100,IF(F32=0,G32/D32*100,G32/F32*100)))</f>
        <v>0</v>
      </c>
    </row>
    <row r="33" customFormat="false" ht="12.75" hidden="false" customHeight="false" outlineLevel="0" collapsed="false">
      <c r="A33" s="96"/>
      <c r="B33" s="97"/>
      <c r="C33" s="122" t="s">
        <v>88</v>
      </c>
      <c r="D33" s="99" t="n">
        <v>56</v>
      </c>
      <c r="E33" s="29"/>
      <c r="F33" s="29" t="n">
        <f aca="false">D33+E33</f>
        <v>56</v>
      </c>
      <c r="G33" s="29"/>
      <c r="H33" s="29"/>
      <c r="I33" s="95" t="n">
        <f aca="false">IF(AND(D33=0,F33=0),"",IF(D33=0,G33/F33*100,IF(F33=0,G33/D33*100,G33/F33*100)))</f>
        <v>0</v>
      </c>
    </row>
    <row r="34" customFormat="false" ht="12.75" hidden="false" customHeight="false" outlineLevel="0" collapsed="false">
      <c r="A34" s="96"/>
      <c r="B34" s="97"/>
      <c r="C34" s="122" t="s">
        <v>89</v>
      </c>
      <c r="D34" s="99"/>
      <c r="E34" s="29"/>
      <c r="F34" s="29" t="n">
        <f aca="false">D34+E34</f>
        <v>0</v>
      </c>
      <c r="G34" s="29"/>
      <c r="H34" s="29"/>
      <c r="I34" s="95" t="str">
        <f aca="false">IF(AND(D34=0,F34=0),"",IF(D34=0,G34/F34*100,IF(F34=0,G34/D34*100,G34/F34*100)))</f>
        <v/>
      </c>
    </row>
    <row r="35" customFormat="false" ht="12.75" hidden="false" customHeight="false" outlineLevel="0" collapsed="false">
      <c r="A35" s="96"/>
      <c r="B35" s="97"/>
      <c r="C35" s="122" t="s">
        <v>90</v>
      </c>
      <c r="D35" s="99" t="n">
        <v>60</v>
      </c>
      <c r="E35" s="29"/>
      <c r="F35" s="29" t="n">
        <f aca="false">D35+E35</f>
        <v>60</v>
      </c>
      <c r="G35" s="29"/>
      <c r="H35" s="29"/>
      <c r="I35" s="95" t="n">
        <f aca="false">IF(AND(D35=0,F35=0),"",IF(D35=0,G35/F35*100,IF(F35=0,G35/D35*100,G35/F35*100)))</f>
        <v>0</v>
      </c>
    </row>
    <row r="36" customFormat="false" ht="12.75" hidden="false" customHeight="false" outlineLevel="0" collapsed="false">
      <c r="A36" s="103"/>
      <c r="B36" s="104"/>
      <c r="C36" s="124" t="s">
        <v>91</v>
      </c>
      <c r="D36" s="106" t="n">
        <v>35.6</v>
      </c>
      <c r="E36" s="107"/>
      <c r="F36" s="29" t="n">
        <f aca="false">D36+E36</f>
        <v>35.6</v>
      </c>
      <c r="G36" s="107"/>
      <c r="H36" s="107"/>
      <c r="I36" s="95" t="n">
        <f aca="false">IF(AND(D36=0,F36=0),"",IF(D36=0,G36/F36*100,IF(F36=0,G36/D36*100,G36/F36*100)))</f>
        <v>0</v>
      </c>
    </row>
    <row r="37" customFormat="false" ht="13.5" hidden="false" customHeight="false" outlineLevel="0" collapsed="false">
      <c r="A37" s="103"/>
      <c r="B37" s="104"/>
      <c r="C37" s="124" t="s">
        <v>92</v>
      </c>
      <c r="D37" s="106" t="n">
        <v>80</v>
      </c>
      <c r="E37" s="107"/>
      <c r="F37" s="29" t="n">
        <f aca="false">D37+E37</f>
        <v>80</v>
      </c>
      <c r="G37" s="107"/>
      <c r="H37" s="107"/>
      <c r="I37" s="108" t="n">
        <f aca="false">IF(AND(D37=0,F37=0),"",IF(D37=0,G37/F37*100,IF(F37=0,G37/D37*100,G37/F37*100)))</f>
        <v>0</v>
      </c>
    </row>
    <row r="38" s="63" customFormat="true" ht="12.75" hidden="false" customHeight="false" outlineLevel="0" collapsed="false">
      <c r="A38" s="115" t="n">
        <v>521</v>
      </c>
      <c r="B38" s="117" t="s">
        <v>93</v>
      </c>
      <c r="C38" s="117"/>
      <c r="D38" s="118" t="n">
        <v>144.2</v>
      </c>
      <c r="E38" s="119"/>
      <c r="F38" s="119" t="n">
        <f aca="false">D38+E38</f>
        <v>144.2</v>
      </c>
      <c r="G38" s="119"/>
      <c r="H38" s="119"/>
      <c r="I38" s="121" t="n">
        <f aca="false">IF(AND(D38=0,F38=0),"",IF(D38=0,G38/F38*100,IF(F38=0,G38/D38*100,G38/F38*100)))</f>
        <v>0</v>
      </c>
    </row>
    <row r="39" customFormat="false" ht="12.75" hidden="false" customHeight="false" outlineLevel="0" collapsed="false">
      <c r="A39" s="125" t="s">
        <v>94</v>
      </c>
      <c r="B39" s="126" t="s">
        <v>95</v>
      </c>
      <c r="C39" s="127"/>
      <c r="D39" s="128" t="n">
        <v>49.2</v>
      </c>
      <c r="E39" s="129"/>
      <c r="F39" s="129" t="n">
        <f aca="false">D39+E39</f>
        <v>49.2</v>
      </c>
      <c r="G39" s="129"/>
      <c r="H39" s="129"/>
      <c r="I39" s="95" t="n">
        <f aca="false">IF(AND(D39=0,F39=0),"",IF(D39=0,G39/F39*100,IF(F39=0,G39/D39*100,G39/F39*100)))</f>
        <v>0</v>
      </c>
    </row>
    <row r="40" customFormat="false" ht="12.75" hidden="false" customHeight="false" outlineLevel="0" collapsed="false">
      <c r="A40" s="125" t="n">
        <v>527</v>
      </c>
      <c r="B40" s="126" t="s">
        <v>96</v>
      </c>
      <c r="C40" s="127"/>
      <c r="D40" s="128" t="n">
        <v>8</v>
      </c>
      <c r="E40" s="129"/>
      <c r="F40" s="129" t="n">
        <f aca="false">D40+E40</f>
        <v>8</v>
      </c>
      <c r="G40" s="129"/>
      <c r="H40" s="129"/>
      <c r="I40" s="95" t="n">
        <f aca="false">IF(AND(D40=0,F40=0),"",IF(D40=0,G40/F40*100,IF(F40=0,G40/D40*100,G40/F40*100)))</f>
        <v>0</v>
      </c>
    </row>
    <row r="41" customFormat="false" ht="12.75" hidden="false" customHeight="false" outlineLevel="0" collapsed="false">
      <c r="A41" s="125" t="n">
        <v>549</v>
      </c>
      <c r="B41" s="126" t="s">
        <v>97</v>
      </c>
      <c r="C41" s="127"/>
      <c r="D41" s="128"/>
      <c r="E41" s="129"/>
      <c r="F41" s="129" t="n">
        <f aca="false">D41+E41</f>
        <v>0</v>
      </c>
      <c r="G41" s="129"/>
      <c r="H41" s="129"/>
      <c r="I41" s="95" t="str">
        <f aca="false">IF(AND(D41=0,F41=0),"",IF(D41=0,G41/F41*100,IF(F41=0,G41/D41*100,G41/F41*100)))</f>
        <v/>
      </c>
    </row>
    <row r="42" customFormat="false" ht="12.75" hidden="false" customHeight="false" outlineLevel="0" collapsed="false">
      <c r="A42" s="125" t="n">
        <v>551</v>
      </c>
      <c r="B42" s="126" t="s">
        <v>98</v>
      </c>
      <c r="C42" s="127"/>
      <c r="D42" s="128" t="n">
        <v>10</v>
      </c>
      <c r="E42" s="129"/>
      <c r="F42" s="129" t="n">
        <f aca="false">D42+E42</f>
        <v>10</v>
      </c>
      <c r="G42" s="129"/>
      <c r="H42" s="129"/>
      <c r="I42" s="95" t="n">
        <f aca="false">IF(AND(D42=0,F42=0),"",IF(D42=0,G42/F42*100,IF(F42=0,G42/D42*100,G42/F42*100)))</f>
        <v>0</v>
      </c>
    </row>
    <row r="43" customFormat="false" ht="12.75" hidden="false" customHeight="false" outlineLevel="0" collapsed="false">
      <c r="A43" s="125" t="n">
        <v>558</v>
      </c>
      <c r="B43" s="126" t="s">
        <v>99</v>
      </c>
      <c r="C43" s="130"/>
      <c r="D43" s="128" t="n">
        <v>89.7</v>
      </c>
      <c r="E43" s="129"/>
      <c r="F43" s="129" t="n">
        <f aca="false">D43+E43</f>
        <v>89.7</v>
      </c>
      <c r="G43" s="129"/>
      <c r="H43" s="129"/>
      <c r="I43" s="95" t="n">
        <f aca="false">IF(AND(D43=0,F43=0),"",IF(D43=0,G43/F43*100,IF(F43=0,G43/D43*100,G43/F43*100)))</f>
        <v>0</v>
      </c>
    </row>
    <row r="44" customFormat="false" ht="12.75" hidden="false" customHeight="false" outlineLevel="0" collapsed="false">
      <c r="A44" s="96"/>
      <c r="B44" s="126"/>
      <c r="C44" s="130" t="s">
        <v>100</v>
      </c>
      <c r="D44" s="128"/>
      <c r="E44" s="129"/>
      <c r="F44" s="129" t="n">
        <f aca="false">D44+E44</f>
        <v>0</v>
      </c>
      <c r="G44" s="129"/>
      <c r="H44" s="129"/>
      <c r="I44" s="95" t="str">
        <f aca="false">IF(AND(D44=0,F44=0),"",IF(D44=0,G44/F44*100,IF(F44=0,G44/D44*100,G44/F44*100)))</f>
        <v/>
      </c>
    </row>
    <row r="45" customFormat="false" ht="13.5" hidden="false" customHeight="false" outlineLevel="0" collapsed="false">
      <c r="A45" s="103"/>
      <c r="B45" s="131" t="s">
        <v>101</v>
      </c>
      <c r="C45" s="132"/>
      <c r="D45" s="133" t="n">
        <v>9</v>
      </c>
      <c r="E45" s="134"/>
      <c r="F45" s="135" t="n">
        <f aca="false">D45+E45</f>
        <v>9</v>
      </c>
      <c r="G45" s="134"/>
      <c r="H45" s="134"/>
      <c r="I45" s="136" t="n">
        <f aca="false">IF(AND(D45=0,F45=0),"",IF(D45=0,G45/F45*100,IF(F45=0,G45/D45*100,G45/F45*100)))</f>
        <v>0</v>
      </c>
    </row>
    <row r="46" s="57" customFormat="true" ht="16.5" hidden="false" customHeight="false" outlineLevel="0" collapsed="false">
      <c r="A46" s="137"/>
      <c r="B46" s="89" t="s">
        <v>102</v>
      </c>
      <c r="C46" s="89"/>
      <c r="D46" s="55" t="n">
        <f aca="false">SUM(D47:D51)</f>
        <v>0</v>
      </c>
      <c r="E46" s="55" t="n">
        <f aca="false">SUM(E47:E51)</f>
        <v>0</v>
      </c>
      <c r="F46" s="55" t="n">
        <f aca="false">SUM(F47:F51)</f>
        <v>0</v>
      </c>
      <c r="G46" s="55" t="n">
        <f aca="false">SUM(G47:G51)</f>
        <v>0</v>
      </c>
      <c r="H46" s="55" t="n">
        <f aca="false">SUM(H47:H51)</f>
        <v>0</v>
      </c>
      <c r="I46" s="138" t="str">
        <f aca="false">IF(AND(D46=0,F46=0),"",IF(D46=0,G46/F46*100,IF(F46=0,G46/D46*100,G46/F46*100)))</f>
        <v/>
      </c>
    </row>
    <row r="47" customFormat="false" ht="13.5" hidden="false" customHeight="false" outlineLevel="0" collapsed="false">
      <c r="A47" s="139" t="n">
        <v>521</v>
      </c>
      <c r="B47" s="140" t="s">
        <v>103</v>
      </c>
      <c r="C47" s="140"/>
      <c r="D47" s="141"/>
      <c r="E47" s="120"/>
      <c r="F47" s="120" t="n">
        <f aca="false">D47+E47</f>
        <v>0</v>
      </c>
      <c r="G47" s="120"/>
      <c r="H47" s="120"/>
      <c r="I47" s="95" t="str">
        <f aca="false">IF(AND(D47=0,F47=0),"",IF(D47=0,G47/F47*100,IF(F47=0,G47/D47*100,G47/F47*100)))</f>
        <v/>
      </c>
    </row>
    <row r="48" customFormat="false" ht="12.75" hidden="false" customHeight="false" outlineLevel="0" collapsed="false">
      <c r="A48" s="142" t="n">
        <v>524.527</v>
      </c>
      <c r="B48" s="130" t="s">
        <v>104</v>
      </c>
      <c r="C48" s="130"/>
      <c r="D48" s="99"/>
      <c r="E48" s="29"/>
      <c r="F48" s="120" t="n">
        <f aca="false">D48+E48</f>
        <v>0</v>
      </c>
      <c r="G48" s="29"/>
      <c r="H48" s="29"/>
      <c r="I48" s="143" t="str">
        <f aca="false">IF(AND(D48=0,F48=0),"",IF(D48=0,G48/F48*100,IF(F48=0,G48/D48*100,G48/F48*100)))</f>
        <v/>
      </c>
    </row>
    <row r="49" customFormat="false" ht="12.75" hidden="false" customHeight="false" outlineLevel="0" collapsed="false">
      <c r="A49" s="96"/>
      <c r="B49" s="130" t="s">
        <v>105</v>
      </c>
      <c r="C49" s="130"/>
      <c r="D49" s="99"/>
      <c r="E49" s="29"/>
      <c r="F49" s="120" t="n">
        <f aca="false">D49+E49</f>
        <v>0</v>
      </c>
      <c r="G49" s="29"/>
      <c r="H49" s="29"/>
      <c r="I49" s="143" t="str">
        <f aca="false">IF(AND(D49=0,F49=0),"",IF(D49=0,G49/F49*100,IF(F49=0,G49/D49*100,G49/F49*100)))</f>
        <v/>
      </c>
    </row>
    <row r="50" customFormat="false" ht="12.75" hidden="false" customHeight="false" outlineLevel="0" collapsed="false">
      <c r="A50" s="96"/>
      <c r="B50" s="144"/>
      <c r="C50" s="145"/>
      <c r="D50" s="99"/>
      <c r="E50" s="29"/>
      <c r="F50" s="120" t="n">
        <f aca="false">D50+E50</f>
        <v>0</v>
      </c>
      <c r="G50" s="29"/>
      <c r="H50" s="29"/>
      <c r="I50" s="143" t="str">
        <f aca="false">IF(AND(D50=0,F50=0),"",IF(D50=0,G50/F50*100,IF(F50=0,G50/D50*100,G50/F50*100)))</f>
        <v/>
      </c>
    </row>
    <row r="51" customFormat="false" ht="12.75" hidden="false" customHeight="false" outlineLevel="0" collapsed="false">
      <c r="A51" s="96"/>
      <c r="B51" s="144" t="s">
        <v>106</v>
      </c>
      <c r="C51" s="145"/>
      <c r="D51" s="99"/>
      <c r="E51" s="29"/>
      <c r="F51" s="120" t="n">
        <f aca="false">D51+E51</f>
        <v>0</v>
      </c>
      <c r="G51" s="29"/>
      <c r="H51" s="29"/>
      <c r="I51" s="143" t="str">
        <f aca="false">IF(AND(D51=0,F51=0),"",IF(D51=0,G51/F51*100,IF(F51=0,G51/D51*100,G51/F51*100)))</f>
        <v/>
      </c>
    </row>
  </sheetData>
  <mergeCells count="16">
    <mergeCell ref="A2:C3"/>
    <mergeCell ref="D2:D3"/>
    <mergeCell ref="E2:E3"/>
    <mergeCell ref="F2:F3"/>
    <mergeCell ref="G2:H2"/>
    <mergeCell ref="I2:I3"/>
    <mergeCell ref="A4:C4"/>
    <mergeCell ref="B6:C6"/>
    <mergeCell ref="B13:C13"/>
    <mergeCell ref="B20:C20"/>
    <mergeCell ref="B22:C22"/>
    <mergeCell ref="B38:C38"/>
    <mergeCell ref="B46:C46"/>
    <mergeCell ref="B47:C47"/>
    <mergeCell ref="B48:C48"/>
    <mergeCell ref="B49:C49"/>
  </mergeCells>
  <printOptions headings="false" gridLines="false" gridLinesSet="true" horizontalCentered="false" verticalCentered="false"/>
  <pageMargins left="0.511805555555555" right="0.315277777777778" top="0.590972222222222" bottom="0.39375" header="0.31527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&amp;RPříloha č.3</oddHeader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H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" activeCellId="0" sqref="H1"/>
    </sheetView>
  </sheetViews>
  <sheetFormatPr defaultRowHeight="12.75"/>
  <cols>
    <col collapsed="false" hidden="false" max="2" min="1" style="0" width="10.9081632653061"/>
    <col collapsed="false" hidden="false" max="8" min="3" style="0" width="9.93367346938776"/>
    <col collapsed="false" hidden="false" max="1025" min="9" style="0" width="8.75"/>
  </cols>
  <sheetData>
    <row r="1" customFormat="false" ht="12.75" hidden="false" customHeight="false" outlineLevel="0" collapsed="false">
      <c r="A1" s="2" t="s">
        <v>1</v>
      </c>
      <c r="B1" s="2"/>
      <c r="C1" s="2"/>
      <c r="D1" s="2"/>
      <c r="E1" s="2"/>
      <c r="F1" s="2"/>
      <c r="G1" s="2"/>
      <c r="H1" s="146" t="s">
        <v>107</v>
      </c>
    </row>
    <row r="2" customFormat="false" ht="13.5" hidden="false" customHeight="false" outlineLevel="0" collapsed="false"/>
    <row r="3" customFormat="false" ht="13.5" hidden="false" customHeight="false" outlineLevel="0" collapsed="false">
      <c r="A3" s="147" t="str">
        <f aca="false">sumář!A5</f>
        <v>MATEŘSKÁ ŠKOLA HOLICE, PARDUBICKÁ 992, OKRES PARDUBICE</v>
      </c>
      <c r="B3" s="147"/>
      <c r="C3" s="147"/>
      <c r="D3" s="147"/>
      <c r="E3" s="147"/>
      <c r="F3" s="147"/>
      <c r="G3" s="147"/>
    </row>
    <row r="4" customFormat="false" ht="13.5" hidden="false" customHeight="false" outlineLevel="0" collapsed="false">
      <c r="A4" s="147"/>
      <c r="B4" s="147"/>
      <c r="C4" s="147"/>
      <c r="D4" s="147"/>
      <c r="E4" s="147"/>
      <c r="F4" s="147"/>
      <c r="G4" s="147"/>
    </row>
    <row r="6" customFormat="false" ht="18" hidden="false" customHeight="false" outlineLevel="0" collapsed="false">
      <c r="A6" s="4" t="s">
        <v>108</v>
      </c>
      <c r="B6" s="4"/>
      <c r="C6" s="4"/>
      <c r="D6" s="4"/>
      <c r="E6" s="4"/>
      <c r="F6" s="4"/>
      <c r="G6" s="4"/>
      <c r="H6" s="148"/>
    </row>
    <row r="7" customFormat="false" ht="14.25" hidden="false" customHeight="false" outlineLevel="0" collapsed="false">
      <c r="A7" s="149" t="s">
        <v>109</v>
      </c>
      <c r="B7" s="149"/>
      <c r="C7" s="149"/>
      <c r="D7" s="149"/>
      <c r="E7" s="149"/>
      <c r="F7" s="149"/>
      <c r="G7" s="149"/>
      <c r="H7" s="150"/>
    </row>
    <row r="8" customFormat="false" ht="10.5" hidden="false" customHeight="true" outlineLevel="0" collapsed="false">
      <c r="A8" s="151"/>
      <c r="B8" s="151"/>
      <c r="C8" s="151"/>
      <c r="D8" s="151"/>
      <c r="E8" s="151"/>
      <c r="F8" s="151"/>
      <c r="G8" s="151"/>
      <c r="H8" s="150"/>
    </row>
    <row r="9" customFormat="false" ht="19.5" hidden="false" customHeight="false" outlineLevel="0" collapsed="false">
      <c r="B9" s="152"/>
      <c r="C9" s="153"/>
      <c r="D9" s="153"/>
      <c r="E9" s="153"/>
      <c r="F9" s="7"/>
    </row>
    <row r="10" customFormat="false" ht="13.5" hidden="false" customHeight="false" outlineLevel="0" collapsed="false"/>
    <row r="12" customFormat="false" ht="12.75" hidden="false" customHeight="false" outlineLevel="0" collapsed="false">
      <c r="C12" s="154"/>
      <c r="D12" s="154"/>
      <c r="E12" s="154"/>
      <c r="F12" s="154"/>
    </row>
    <row r="13" customFormat="false" ht="12.75" hidden="false" customHeight="false" outlineLevel="0" collapsed="false">
      <c r="C13" s="154"/>
      <c r="D13" s="154"/>
      <c r="E13" s="154"/>
      <c r="F13" s="154"/>
    </row>
    <row r="14" customFormat="false" ht="12.75" hidden="false" customHeight="false" outlineLevel="0" collapsed="false">
      <c r="C14" s="154"/>
      <c r="D14" s="154"/>
      <c r="E14" s="154"/>
      <c r="F14" s="154"/>
    </row>
    <row r="15" customFormat="false" ht="13.5" hidden="false" customHeight="false" outlineLevel="0" collapsed="false">
      <c r="C15" s="155" t="s">
        <v>110</v>
      </c>
      <c r="D15" s="155"/>
      <c r="E15" s="155"/>
      <c r="F15" s="155"/>
    </row>
    <row r="16" customFormat="false" ht="23.25" hidden="false" customHeight="false" outlineLevel="0" collapsed="false">
      <c r="A16" s="9"/>
      <c r="B16" s="156"/>
      <c r="C16" s="10" t="s">
        <v>111</v>
      </c>
      <c r="D16" s="12" t="s">
        <v>112</v>
      </c>
      <c r="E16" s="12" t="s">
        <v>113</v>
      </c>
      <c r="F16" s="11" t="s">
        <v>114</v>
      </c>
      <c r="G16" s="157"/>
    </row>
    <row r="17" customFormat="false" ht="13.5" hidden="false" customHeight="false" outlineLevel="0" collapsed="false">
      <c r="A17" s="14"/>
      <c r="B17" s="152"/>
      <c r="C17" s="158" t="s">
        <v>115</v>
      </c>
      <c r="D17" s="159"/>
      <c r="E17" s="159"/>
      <c r="F17" s="160" t="s">
        <v>116</v>
      </c>
      <c r="G17" s="26"/>
    </row>
    <row r="18" customFormat="false" ht="12.75" hidden="false" customHeight="false" outlineLevel="0" collapsed="false">
      <c r="A18" s="161" t="s">
        <v>117</v>
      </c>
      <c r="B18" s="161"/>
      <c r="C18" s="162"/>
      <c r="D18" s="163"/>
      <c r="E18" s="163"/>
      <c r="F18" s="163"/>
      <c r="G18" s="164"/>
    </row>
    <row r="19" customFormat="false" ht="12.75" hidden="false" customHeight="false" outlineLevel="0" collapsed="false">
      <c r="A19" s="161"/>
      <c r="B19" s="161"/>
      <c r="C19" s="165"/>
      <c r="D19" s="166"/>
      <c r="E19" s="166"/>
      <c r="F19" s="166"/>
      <c r="G19" s="167"/>
    </row>
    <row r="20" customFormat="false" ht="12.75" hidden="false" customHeight="false" outlineLevel="0" collapsed="false">
      <c r="A20" s="168" t="s">
        <v>118</v>
      </c>
      <c r="B20" s="168"/>
      <c r="C20" s="169"/>
      <c r="D20" s="107"/>
      <c r="E20" s="107"/>
      <c r="F20" s="107"/>
      <c r="G20" s="170"/>
    </row>
    <row r="21" customFormat="false" ht="12.75" hidden="false" customHeight="false" outlineLevel="0" collapsed="false">
      <c r="A21" s="168"/>
      <c r="B21" s="168"/>
      <c r="C21" s="165"/>
      <c r="D21" s="166"/>
      <c r="E21" s="166"/>
      <c r="F21" s="166"/>
      <c r="G21" s="167"/>
    </row>
    <row r="22" customFormat="false" ht="12.75" hidden="false" customHeight="false" outlineLevel="0" collapsed="false">
      <c r="A22" s="168" t="s">
        <v>119</v>
      </c>
      <c r="B22" s="168"/>
      <c r="C22" s="169"/>
      <c r="D22" s="107"/>
      <c r="E22" s="107"/>
      <c r="F22" s="107"/>
      <c r="G22" s="170"/>
    </row>
    <row r="23" customFormat="false" ht="12.75" hidden="false" customHeight="false" outlineLevel="0" collapsed="false">
      <c r="A23" s="168"/>
      <c r="B23" s="168"/>
      <c r="C23" s="165"/>
      <c r="D23" s="166"/>
      <c r="E23" s="166"/>
      <c r="F23" s="166"/>
      <c r="G23" s="167"/>
    </row>
    <row r="24" customFormat="false" ht="12.75" hidden="false" customHeight="false" outlineLevel="0" collapsed="false">
      <c r="A24" s="171" t="s">
        <v>120</v>
      </c>
      <c r="B24" s="171"/>
      <c r="C24" s="169"/>
      <c r="D24" s="107"/>
      <c r="E24" s="107"/>
      <c r="F24" s="107"/>
      <c r="G24" s="170"/>
    </row>
    <row r="25" customFormat="false" ht="13.5" hidden="false" customHeight="false" outlineLevel="0" collapsed="false">
      <c r="A25" s="171"/>
      <c r="B25" s="171"/>
      <c r="C25" s="172"/>
      <c r="D25" s="173"/>
      <c r="E25" s="173"/>
      <c r="F25" s="173"/>
      <c r="G25" s="174"/>
    </row>
    <row r="30" customFormat="false" ht="12.75" hidden="false" customHeight="false" outlineLevel="0" collapsed="false">
      <c r="A30" s="0" t="s">
        <v>121</v>
      </c>
    </row>
    <row r="47" customFormat="false" ht="12.75" hidden="false" customHeight="false" outlineLevel="0" collapsed="false">
      <c r="A47" s="0" t="s">
        <v>122</v>
      </c>
    </row>
    <row r="49" customFormat="false" ht="12.75" hidden="false" customHeight="false" outlineLevel="0" collapsed="false">
      <c r="A49" s="0" t="s">
        <v>123</v>
      </c>
    </row>
    <row r="51" customFormat="false" ht="12.75" hidden="false" customHeight="false" outlineLevel="0" collapsed="false">
      <c r="A51" s="0" t="s">
        <v>124</v>
      </c>
    </row>
  </sheetData>
  <mergeCells count="10">
    <mergeCell ref="A1:G1"/>
    <mergeCell ref="A3:G4"/>
    <mergeCell ref="A6:G6"/>
    <mergeCell ref="A7:G7"/>
    <mergeCell ref="C9:E9"/>
    <mergeCell ref="C15:F15"/>
    <mergeCell ref="A18:B19"/>
    <mergeCell ref="A20:B21"/>
    <mergeCell ref="A22:B23"/>
    <mergeCell ref="A24:B25"/>
  </mergeCells>
  <printOptions headings="false" gridLines="false" gridLinesSet="true" horizontalCentered="tru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G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6" activeCellId="0" sqref="G16"/>
    </sheetView>
  </sheetViews>
  <sheetFormatPr defaultRowHeight="13.5"/>
  <cols>
    <col collapsed="false" hidden="false" max="1" min="1" style="0" width="18.5765306122449"/>
    <col collapsed="false" hidden="false" max="2" min="2" style="0" width="10.9081632653061"/>
    <col collapsed="false" hidden="false" max="3" min="3" style="0" width="16.0918367346939"/>
    <col collapsed="false" hidden="false" max="4" min="4" style="0" width="2.69897959183673"/>
    <col collapsed="false" hidden="false" max="5" min="5" style="0" width="16.0918367346939"/>
    <col collapsed="false" hidden="false" max="6" min="6" style="0" width="2.69897959183673"/>
    <col collapsed="false" hidden="false" max="7" min="7" style="0" width="16.0918367346939"/>
    <col collapsed="false" hidden="false" max="1025" min="8" style="0" width="8.75"/>
  </cols>
  <sheetData>
    <row r="1" customFormat="false" ht="12.75" hidden="false" customHeight="false" outlineLevel="0" collapsed="false">
      <c r="G1" s="1" t="s">
        <v>125</v>
      </c>
    </row>
    <row r="2" customFormat="false" ht="12.7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</row>
    <row r="4" customFormat="false" ht="13.5" hidden="false" customHeight="false" outlineLevel="0" collapsed="false">
      <c r="A4" s="147" t="str">
        <f aca="false">sumář!A5</f>
        <v>MATEŘSKÁ ŠKOLA HOLICE, PARDUBICKÁ 992, OKRES PARDUBICE</v>
      </c>
      <c r="B4" s="147"/>
      <c r="C4" s="147"/>
      <c r="D4" s="147"/>
      <c r="E4" s="147"/>
      <c r="F4" s="147"/>
      <c r="G4" s="147"/>
    </row>
    <row r="5" customFormat="false" ht="13.5" hidden="false" customHeight="false" outlineLevel="0" collapsed="false">
      <c r="A5" s="147"/>
      <c r="B5" s="147"/>
      <c r="C5" s="147"/>
      <c r="D5" s="147"/>
      <c r="E5" s="147"/>
      <c r="F5" s="147"/>
      <c r="G5" s="147"/>
    </row>
    <row r="7" customFormat="false" ht="18" hidden="false" customHeight="false" outlineLevel="0" collapsed="false">
      <c r="A7" s="4" t="s">
        <v>126</v>
      </c>
      <c r="B7" s="4"/>
      <c r="C7" s="4"/>
      <c r="D7" s="4"/>
      <c r="E7" s="4"/>
      <c r="F7" s="4"/>
      <c r="G7" s="4"/>
    </row>
    <row r="8" customFormat="false" ht="12.75" hidden="false" customHeight="true" outlineLevel="0" collapsed="false">
      <c r="A8" s="175"/>
      <c r="B8" s="154"/>
      <c r="C8" s="154"/>
      <c r="D8" s="154"/>
      <c r="E8" s="154"/>
      <c r="F8" s="154"/>
      <c r="G8" s="154"/>
    </row>
    <row r="9" customFormat="false" ht="14.25" hidden="false" customHeight="false" outlineLevel="0" collapsed="false">
      <c r="A9" s="149" t="s">
        <v>127</v>
      </c>
      <c r="B9" s="149"/>
      <c r="C9" s="149"/>
      <c r="D9" s="149"/>
      <c r="E9" s="149"/>
      <c r="F9" s="149"/>
      <c r="G9" s="149"/>
    </row>
    <row r="10" customFormat="false" ht="15" hidden="false" customHeight="false" outlineLevel="0" collapsed="false">
      <c r="A10" s="151"/>
      <c r="B10" s="151"/>
      <c r="C10" s="151"/>
      <c r="D10" s="151"/>
      <c r="E10" s="151"/>
      <c r="F10" s="151"/>
      <c r="G10" s="151"/>
    </row>
    <row r="11" customFormat="false" ht="19.5" hidden="false" customHeight="false" outlineLevel="0" collapsed="false">
      <c r="B11" s="152"/>
      <c r="C11" s="153"/>
      <c r="D11" s="153"/>
      <c r="E11" s="176"/>
      <c r="F11" s="7"/>
    </row>
    <row r="13" customFormat="false" ht="14.25" hidden="false" customHeight="false" outlineLevel="0" collapsed="false">
      <c r="A13" s="149" t="s">
        <v>128</v>
      </c>
      <c r="B13" s="149"/>
      <c r="C13" s="149"/>
      <c r="D13" s="149"/>
      <c r="E13" s="149"/>
      <c r="F13" s="149"/>
      <c r="G13" s="149"/>
    </row>
    <row r="14" customFormat="false" ht="14.25" hidden="false" customHeight="false" outlineLevel="0" collapsed="false">
      <c r="B14" s="151"/>
      <c r="C14" s="151"/>
      <c r="D14" s="151"/>
      <c r="E14" s="151"/>
      <c r="F14" s="151"/>
    </row>
    <row r="15" customFormat="false" ht="15" hidden="false" customHeight="false" outlineLevel="0" collapsed="false">
      <c r="B15" s="151"/>
      <c r="C15" s="151"/>
      <c r="D15" s="151"/>
      <c r="E15" s="151"/>
      <c r="F15" s="151"/>
    </row>
    <row r="16" customFormat="false" ht="37.5" hidden="false" customHeight="false" outlineLevel="0" collapsed="false">
      <c r="A16" s="9"/>
      <c r="B16" s="177"/>
      <c r="C16" s="178" t="s">
        <v>129</v>
      </c>
      <c r="D16" s="179"/>
      <c r="E16" s="180" t="s">
        <v>130</v>
      </c>
      <c r="F16" s="179"/>
      <c r="G16" s="181" t="s">
        <v>131</v>
      </c>
    </row>
    <row r="17" customFormat="false" ht="15.75" hidden="false" customHeight="false" outlineLevel="0" collapsed="false">
      <c r="A17" s="9"/>
      <c r="B17" s="177"/>
      <c r="C17" s="178"/>
      <c r="D17" s="179"/>
      <c r="E17" s="180"/>
      <c r="F17" s="179"/>
      <c r="G17" s="181"/>
    </row>
    <row r="18" customFormat="false" ht="13.5" hidden="false" customHeight="false" outlineLevel="0" collapsed="false">
      <c r="A18" s="59" t="s">
        <v>132</v>
      </c>
      <c r="B18" s="59"/>
      <c r="C18" s="182"/>
      <c r="D18" s="183"/>
      <c r="E18" s="183"/>
      <c r="F18" s="183"/>
      <c r="G18" s="184"/>
    </row>
    <row r="19" customFormat="false" ht="12.75" hidden="false" customHeight="false" outlineLevel="0" collapsed="false">
      <c r="A19" s="185"/>
      <c r="B19" s="186"/>
      <c r="C19" s="187"/>
      <c r="D19" s="24"/>
      <c r="E19" s="24"/>
      <c r="F19" s="24"/>
      <c r="G19" s="87"/>
    </row>
    <row r="20" customFormat="false" ht="12.75" hidden="false" customHeight="false" outlineLevel="0" collapsed="false">
      <c r="A20" s="188" t="s">
        <v>133</v>
      </c>
      <c r="B20" s="188"/>
      <c r="C20" s="189"/>
      <c r="D20" s="190"/>
      <c r="E20" s="190"/>
      <c r="F20" s="190"/>
      <c r="G20" s="191"/>
    </row>
    <row r="21" customFormat="false" ht="12.75" hidden="false" customHeight="false" outlineLevel="0" collapsed="false">
      <c r="A21" s="192"/>
      <c r="B21" s="193"/>
      <c r="C21" s="194"/>
      <c r="D21" s="190"/>
      <c r="E21" s="190"/>
      <c r="F21" s="190"/>
      <c r="G21" s="191"/>
    </row>
    <row r="22" customFormat="false" ht="12.75" hidden="false" customHeight="false" outlineLevel="0" collapsed="false">
      <c r="A22" s="195" t="s">
        <v>134</v>
      </c>
      <c r="B22" s="195"/>
      <c r="C22" s="194"/>
      <c r="D22" s="190"/>
      <c r="E22" s="190"/>
      <c r="F22" s="190"/>
      <c r="G22" s="191"/>
    </row>
    <row r="23" customFormat="false" ht="12.75" hidden="false" customHeight="false" outlineLevel="0" collapsed="false">
      <c r="A23" s="192"/>
      <c r="B23" s="193"/>
      <c r="C23" s="194"/>
      <c r="D23" s="190"/>
      <c r="E23" s="190"/>
      <c r="F23" s="190"/>
      <c r="G23" s="191"/>
    </row>
    <row r="24" customFormat="false" ht="12.75" hidden="false" customHeight="false" outlineLevel="0" collapsed="false">
      <c r="A24" s="196" t="s">
        <v>135</v>
      </c>
      <c r="B24" s="196"/>
      <c r="C24" s="194"/>
      <c r="D24" s="190"/>
      <c r="E24" s="190"/>
      <c r="F24" s="190"/>
      <c r="G24" s="191"/>
    </row>
    <row r="25" customFormat="false" ht="12.75" hidden="false" customHeight="false" outlineLevel="0" collapsed="false">
      <c r="A25" s="192"/>
      <c r="B25" s="193"/>
      <c r="C25" s="194"/>
      <c r="D25" s="190"/>
      <c r="E25" s="190"/>
      <c r="F25" s="190"/>
      <c r="G25" s="191"/>
    </row>
    <row r="26" customFormat="false" ht="12.75" hidden="false" customHeight="false" outlineLevel="0" collapsed="false">
      <c r="A26" s="197" t="s">
        <v>136</v>
      </c>
      <c r="B26" s="193"/>
      <c r="C26" s="194"/>
      <c r="D26" s="190"/>
      <c r="E26" s="190"/>
      <c r="F26" s="190"/>
      <c r="G26" s="191"/>
    </row>
    <row r="27" customFormat="false" ht="12.75" hidden="false" customHeight="false" outlineLevel="0" collapsed="false">
      <c r="A27" s="198" t="s">
        <v>137</v>
      </c>
      <c r="B27" s="198"/>
      <c r="C27" s="194"/>
      <c r="D27" s="190"/>
      <c r="E27" s="190"/>
      <c r="F27" s="190"/>
      <c r="G27" s="191"/>
    </row>
    <row r="28" customFormat="false" ht="12.75" hidden="false" customHeight="false" outlineLevel="0" collapsed="false">
      <c r="A28" s="198" t="s">
        <v>138</v>
      </c>
      <c r="B28" s="198"/>
      <c r="C28" s="194"/>
      <c r="D28" s="190"/>
      <c r="E28" s="190"/>
      <c r="F28" s="190"/>
      <c r="G28" s="191"/>
    </row>
    <row r="29" customFormat="false" ht="12.75" hidden="false" customHeight="false" outlineLevel="0" collapsed="false">
      <c r="A29" s="198" t="s">
        <v>139</v>
      </c>
      <c r="B29" s="198"/>
      <c r="C29" s="194"/>
      <c r="D29" s="190"/>
      <c r="E29" s="190"/>
      <c r="F29" s="190"/>
      <c r="G29" s="191"/>
    </row>
    <row r="30" customFormat="false" ht="13.5" hidden="false" customHeight="false" outlineLevel="0" collapsed="false">
      <c r="A30" s="199" t="s">
        <v>140</v>
      </c>
      <c r="B30" s="199"/>
      <c r="C30" s="200"/>
      <c r="D30" s="173"/>
      <c r="E30" s="173"/>
      <c r="F30" s="173"/>
      <c r="G30" s="201"/>
    </row>
    <row r="32" customFormat="false" ht="12.75" hidden="false" customHeight="false" outlineLevel="0" collapsed="false">
      <c r="A32" s="0" t="s">
        <v>141</v>
      </c>
    </row>
    <row r="39" customFormat="false" ht="12.75" hidden="false" customHeight="false" outlineLevel="0" collapsed="false">
      <c r="A39" s="0" t="s">
        <v>122</v>
      </c>
    </row>
    <row r="40" customFormat="false" ht="12.75" hidden="false" customHeight="false" outlineLevel="0" collapsed="false">
      <c r="A40" s="0" t="s">
        <v>142</v>
      </c>
    </row>
    <row r="41" customFormat="false" ht="12.75" hidden="false" customHeight="false" outlineLevel="0" collapsed="false">
      <c r="A41" s="0" t="s">
        <v>25</v>
      </c>
    </row>
    <row r="46" customFormat="false" ht="12.75" hidden="false" customHeight="false" outlineLevel="0" collapsed="false">
      <c r="A46" s="0" t="s">
        <v>143</v>
      </c>
    </row>
    <row r="49" customFormat="false" ht="12.75" hidden="false" customHeight="false" outlineLevel="0" collapsed="false">
      <c r="A49" s="0" t="s">
        <v>144</v>
      </c>
    </row>
    <row r="51" customFormat="false" ht="12.75" hidden="false" customHeight="false" outlineLevel="0" collapsed="false">
      <c r="A51" s="0" t="s">
        <v>145</v>
      </c>
    </row>
    <row r="52" customFormat="false" ht="12.75" hidden="false" customHeight="false" outlineLevel="0" collapsed="false">
      <c r="A52" s="0" t="s">
        <v>146</v>
      </c>
    </row>
    <row r="53" customFormat="false" ht="12.75" hidden="false" customHeight="false" outlineLevel="0" collapsed="false">
      <c r="A53" s="0" t="s">
        <v>147</v>
      </c>
    </row>
    <row r="1048576" customFormat="false" ht="12.75" hidden="false" customHeight="false" outlineLevel="0" collapsed="false"/>
  </sheetData>
  <mergeCells count="14">
    <mergeCell ref="A2:G2"/>
    <mergeCell ref="A4:G5"/>
    <mergeCell ref="A7:G7"/>
    <mergeCell ref="A9:G9"/>
    <mergeCell ref="C11:D11"/>
    <mergeCell ref="A13:G13"/>
    <mergeCell ref="A18:B18"/>
    <mergeCell ref="A20:B20"/>
    <mergeCell ref="A22:B22"/>
    <mergeCell ref="A24:B24"/>
    <mergeCell ref="A27:B27"/>
    <mergeCell ref="A28:B28"/>
    <mergeCell ref="A29:B29"/>
    <mergeCell ref="A30:B30"/>
  </mergeCells>
  <printOptions headings="false" gridLines="false" gridLinesSet="true" horizontalCentered="true" verticalCentered="false"/>
  <pageMargins left="0.708333333333333" right="0.708333333333333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LibreOffice/5.2.2.2$Windows_x86 LibreOffice_project/8f96e87c890bf8fa77463cd4b640a2312823f3ad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2002-06-06T09:54:25Z</dcterms:created>
  <dc:creator>MUHOLICE</dc:creator>
  <dc:description/>
  <dc:language>cs-CZ</dc:language>
  <cp:lastModifiedBy/>
  <cp:lastPrinted>2017-01-24T11:04:38Z</cp:lastPrinted>
  <dcterms:modified xsi:type="dcterms:W3CDTF">2017-01-24T11:04:45Z</dcterms:modified>
  <cp:revision>2</cp:revision>
  <dc:subject/>
  <dc:title/>
</cp:coreProperties>
</file>